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0230" yWindow="-15" windowWidth="10275" windowHeight="7740"/>
  </bookViews>
  <sheets>
    <sheet name="341-19" sheetId="5" r:id="rId1"/>
  </sheets>
  <definedNames>
    <definedName name="_xlnm._FilterDatabase" localSheetId="0" hidden="1">'341-19'!$B$10:$E$10</definedName>
    <definedName name="_xlnm.Print_Area" localSheetId="0">'341-19'!$A$1:$G$178</definedName>
    <definedName name="_xlnm.Print_Titles" localSheetId="0">'341-19'!$1:$9</definedName>
  </definedNames>
  <calcPr calcId="152511"/>
</workbook>
</file>

<file path=xl/calcChain.xml><?xml version="1.0" encoding="utf-8"?>
<calcChain xmlns="http://schemas.openxmlformats.org/spreadsheetml/2006/main">
  <c r="G24" i="5"/>
  <c r="C15"/>
  <c r="C11" s="1"/>
  <c r="G152"/>
  <c r="F152"/>
  <c r="E152"/>
  <c r="D152"/>
  <c r="C152"/>
  <c r="B152"/>
  <c r="G126"/>
  <c r="F126"/>
  <c r="E126"/>
  <c r="D126"/>
  <c r="C126"/>
  <c r="B126"/>
  <c r="C98"/>
  <c r="G98"/>
  <c r="F98"/>
  <c r="E98"/>
  <c r="D98"/>
  <c r="B98"/>
  <c r="G58"/>
  <c r="F58"/>
  <c r="E58"/>
  <c r="D58"/>
  <c r="C58"/>
  <c r="B58"/>
  <c r="G44"/>
  <c r="F44"/>
  <c r="E44"/>
  <c r="D44"/>
  <c r="C44"/>
  <c r="B44"/>
  <c r="G25"/>
  <c r="F25"/>
  <c r="E25"/>
  <c r="D25"/>
  <c r="C25"/>
  <c r="B25"/>
  <c r="E24"/>
  <c r="E18" s="1"/>
  <c r="E10" s="1"/>
  <c r="C24"/>
  <c r="C18" s="1"/>
  <c r="G18"/>
  <c r="F18"/>
  <c r="D18"/>
  <c r="B18"/>
  <c r="G11"/>
  <c r="F11"/>
  <c r="E11"/>
  <c r="D11"/>
  <c r="B11"/>
  <c r="G10" l="1"/>
  <c r="B10"/>
  <c r="F10"/>
  <c r="D10"/>
  <c r="C10"/>
</calcChain>
</file>

<file path=xl/sharedStrings.xml><?xml version="1.0" encoding="utf-8"?>
<sst xmlns="http://schemas.openxmlformats.org/spreadsheetml/2006/main" count="178" uniqueCount="169">
  <si>
    <t>País visitado</t>
  </si>
  <si>
    <t>Número de personas</t>
  </si>
  <si>
    <t>Gastos                    (en miles de balboas)</t>
  </si>
  <si>
    <t>Bermudas</t>
  </si>
  <si>
    <t>Residentes de Panamá</t>
  </si>
  <si>
    <t>2015 (P)</t>
  </si>
  <si>
    <t>2014 (R)</t>
  </si>
  <si>
    <t>2016 (P)</t>
  </si>
  <si>
    <t>Canadá</t>
  </si>
  <si>
    <t>Estados Unidos de América</t>
  </si>
  <si>
    <t>México</t>
  </si>
  <si>
    <t>San Pedro y Miguelón</t>
  </si>
  <si>
    <t>Groenlandia</t>
  </si>
  <si>
    <t>Belice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</si>
  <si>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</si>
  <si>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</si>
  <si>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</si>
  <si>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</si>
  <si>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</si>
  <si>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</si>
  <si>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</si>
  <si>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</si>
  <si>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</si>
  <si>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</si>
  <si>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Curazao</t>
  </si>
  <si>
    <t>Dominica</t>
  </si>
  <si>
    <t>Haití</t>
  </si>
  <si>
    <t>Islas Caimán</t>
  </si>
  <si>
    <t>Islas Vírgenes</t>
  </si>
  <si>
    <t>Jamaica</t>
  </si>
  <si>
    <t>Puerto Rico</t>
  </si>
  <si>
    <t>República Dominicana</t>
  </si>
  <si>
    <t>Trinidad y Tobago</t>
  </si>
  <si>
    <t>Otros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</si>
  <si>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</si>
  <si>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</si>
  <si>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</si>
  <si>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</si>
  <si>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</si>
  <si>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</si>
  <si>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</si>
  <si>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 Francesa</t>
  </si>
  <si>
    <t>Paraguay</t>
  </si>
  <si>
    <t>Perú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</si>
  <si>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</si>
  <si>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</si>
  <si>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</si>
  <si>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</si>
  <si>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</si>
  <si>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</si>
  <si>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</si>
  <si>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</si>
  <si>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Bielorrusia</t>
  </si>
  <si>
    <t>Bulgaria</t>
  </si>
  <si>
    <t>Croacia</t>
  </si>
  <si>
    <t>Dinamarca</t>
  </si>
  <si>
    <t>Escocia</t>
  </si>
  <si>
    <t>Eslovenia</t>
  </si>
  <si>
    <t>España</t>
  </si>
  <si>
    <t>Estonia</t>
  </si>
  <si>
    <t>Finlandia</t>
  </si>
  <si>
    <t>Francia</t>
  </si>
  <si>
    <t>Gibraltar</t>
  </si>
  <si>
    <t>Grecia</t>
  </si>
  <si>
    <t>Holanda</t>
  </si>
  <si>
    <t>Hungría</t>
  </si>
  <si>
    <t>Irlanda</t>
  </si>
  <si>
    <t>Italia</t>
  </si>
  <si>
    <t>Letonia</t>
  </si>
  <si>
    <t>Liechtenstein</t>
  </si>
  <si>
    <t>Luxemburgo</t>
  </si>
  <si>
    <t>Moldavia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</si>
  <si>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</si>
  <si>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</si>
  <si>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</si>
  <si>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</si>
  <si>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</si>
  <si>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</si>
  <si>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</si>
  <si>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San Marino</t>
  </si>
  <si>
    <t>Suecia</t>
  </si>
  <si>
    <t>Suiza</t>
  </si>
  <si>
    <t>Ucrania</t>
  </si>
  <si>
    <t>África</t>
  </si>
  <si>
    <t>Angola</t>
  </si>
  <si>
    <t>Argelia</t>
  </si>
  <si>
    <t>Cabo Verde</t>
  </si>
  <si>
    <t>Eritrea</t>
  </si>
  <si>
    <t>Gambia</t>
  </si>
  <si>
    <t>Gabón</t>
  </si>
  <si>
    <t>Lesotho</t>
  </si>
  <si>
    <t>Liberia</t>
  </si>
  <si>
    <t>Malawi</t>
  </si>
  <si>
    <t>Marruecos</t>
  </si>
  <si>
    <t>Mauritania</t>
  </si>
  <si>
    <t>Mauricio</t>
  </si>
  <si>
    <t>Mozambique</t>
  </si>
  <si>
    <t>Namibia</t>
  </si>
  <si>
    <t>Sahara Occidental</t>
  </si>
  <si>
    <t>Santo Tomé y Príncipe</t>
  </si>
  <si>
    <t>Somalia</t>
  </si>
  <si>
    <t>Sudáfrica, República de</t>
  </si>
  <si>
    <t>Togo</t>
  </si>
  <si>
    <t>Uganda</t>
  </si>
  <si>
    <t>Asia</t>
  </si>
  <si>
    <t>Arabia Saudita</t>
  </si>
  <si>
    <t>Bahrein</t>
  </si>
  <si>
    <t>China</t>
  </si>
  <si>
    <t>Corea del Sur</t>
  </si>
  <si>
    <t>Emiratos Árabe Unidos</t>
  </si>
  <si>
    <t>Filipinas</t>
  </si>
  <si>
    <t>Georgia</t>
  </si>
  <si>
    <t>Hong Kong</t>
  </si>
  <si>
    <t>India</t>
  </si>
  <si>
    <t>Indonesia</t>
  </si>
  <si>
    <t>Israel</t>
  </si>
  <si>
    <t>Japón</t>
  </si>
  <si>
    <t>Líbano</t>
  </si>
  <si>
    <t>Macao</t>
  </si>
  <si>
    <t>Malasia</t>
  </si>
  <si>
    <t>Nepal</t>
  </si>
  <si>
    <t>Omán</t>
  </si>
  <si>
    <t>Pakistán</t>
  </si>
  <si>
    <t>Palestina</t>
  </si>
  <si>
    <t>Qatar</t>
  </si>
  <si>
    <t>Singapur</t>
  </si>
  <si>
    <t>Sri Lanka</t>
  </si>
  <si>
    <t>Tailandia</t>
  </si>
  <si>
    <t>Turquía</t>
  </si>
  <si>
    <t>Vietnam</t>
  </si>
  <si>
    <t>Oceanía</t>
  </si>
  <si>
    <t>Australia</t>
  </si>
  <si>
    <t>Islas Cook</t>
  </si>
  <si>
    <t>Islas Heard y McDonald</t>
  </si>
  <si>
    <t>Islas Marianas</t>
  </si>
  <si>
    <t>Islas Marshall</t>
  </si>
  <si>
    <t>Islas Navidad</t>
  </si>
  <si>
    <t>Micronesia</t>
  </si>
  <si>
    <t>Nueva Zelanda</t>
  </si>
  <si>
    <t>República de Nauru</t>
  </si>
  <si>
    <t>Polinesia Francesa</t>
  </si>
  <si>
    <t>Samoa Occidental</t>
  </si>
  <si>
    <t>América Central</t>
  </si>
  <si>
    <t>Cuadro 19.  GASTOS EFECTUADOS EN EL EXTERIOR, POR RESIDENTES</t>
  </si>
  <si>
    <t>DE PANAMÁ, SEGÚN PAÍS VISITADO:  AÑOS 2014-16</t>
  </si>
  <si>
    <t xml:space="preserve">                       TOTAL</t>
  </si>
  <si>
    <t>América del Norte</t>
  </si>
  <si>
    <t>San Vicente y Las Granadinas</t>
  </si>
  <si>
    <t>Islas San Cristóbal y Nieves</t>
  </si>
  <si>
    <t>Bosnia y Herzegovina</t>
  </si>
  <si>
    <t>Benín</t>
  </si>
  <si>
    <t>Comoras</t>
  </si>
  <si>
    <t>Níger</t>
  </si>
  <si>
    <t>Afganistán</t>
  </si>
  <si>
    <t>Guayana</t>
  </si>
  <si>
    <t>Islanda</t>
  </si>
  <si>
    <t>Papúa Nueva Guinea</t>
  </si>
  <si>
    <t>Costa Rica (1)</t>
  </si>
  <si>
    <t>(1) A partir del 2014, se incluyeron los datos de los trabajadores fronterizos.</t>
  </si>
  <si>
    <t xml:space="preserve">Las diferencias que se observen entre el total y los parciales se deben al redondeo.  </t>
  </si>
  <si>
    <t>Guadalupe</t>
  </si>
  <si>
    <t>Guinea Bissau</t>
  </si>
  <si>
    <t>Isla Salomón</t>
  </si>
  <si>
    <t>Fuente: Estadísticas de Migración y Encuesta de Turismo Receptor y Emisor y datos proporcionados por la Compañía Panameña</t>
  </si>
  <si>
    <t xml:space="preserve">            de Aviación.</t>
  </si>
  <si>
    <t>NOTA:</t>
  </si>
  <si>
    <t>(P) Cifras preliminares.</t>
  </si>
  <si>
    <t>(R) Cifras revisadas.</t>
  </si>
  <si>
    <t>0   Cantidad nula o cero.</t>
  </si>
</sst>
</file>

<file path=xl/styles.xml><?xml version="1.0" encoding="utf-8"?>
<styleSheet xmlns="http://schemas.openxmlformats.org/spreadsheetml/2006/main">
  <numFmts count="3">
    <numFmt numFmtId="164" formatCode="#,##0;[Red]#,##0"/>
    <numFmt numFmtId="165" formatCode="_(* #,##0_);_(* \(#,##0\);_(* &quot;-&quot;??_);_(@_)"/>
    <numFmt numFmtId="166" formatCode="#,##0.0"/>
  </numFmts>
  <fonts count="2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9" fillId="0" borderId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8" fillId="0" borderId="7" applyNumberFormat="0" applyFill="0" applyAlignment="0" applyProtection="0"/>
    <xf numFmtId="0" fontId="18" fillId="0" borderId="8" applyNumberFormat="0" applyFill="0" applyAlignment="0" applyProtection="0"/>
  </cellStyleXfs>
  <cellXfs count="52">
    <xf numFmtId="0" fontId="0" fillId="0" borderId="0" xfId="0"/>
    <xf numFmtId="0" fontId="1" fillId="25" borderId="9" xfId="0" applyFont="1" applyFill="1" applyBorder="1"/>
    <xf numFmtId="0" fontId="1" fillId="25" borderId="0" xfId="0" applyFont="1" applyFill="1"/>
    <xf numFmtId="0" fontId="1" fillId="25" borderId="0" xfId="0" applyFont="1" applyFill="1" applyAlignment="1">
      <alignment horizontal="right"/>
    </xf>
    <xf numFmtId="0" fontId="1" fillId="25" borderId="0" xfId="0" applyFont="1" applyFill="1" applyBorder="1"/>
    <xf numFmtId="3" fontId="1" fillId="25" borderId="14" xfId="0" applyNumberFormat="1" applyFont="1" applyFill="1" applyBorder="1" applyAlignment="1">
      <alignment horizontal="right"/>
    </xf>
    <xf numFmtId="0" fontId="1" fillId="25" borderId="14" xfId="0" applyFont="1" applyFill="1" applyBorder="1" applyAlignment="1">
      <alignment horizontal="right"/>
    </xf>
    <xf numFmtId="0" fontId="1" fillId="25" borderId="10" xfId="0" applyFont="1" applyFill="1" applyBorder="1" applyAlignment="1">
      <alignment horizontal="right"/>
    </xf>
    <xf numFmtId="0" fontId="1" fillId="25" borderId="0" xfId="0" applyFont="1" applyFill="1" applyBorder="1" applyAlignment="1">
      <alignment horizontal="right"/>
    </xf>
    <xf numFmtId="0" fontId="1" fillId="25" borderId="13" xfId="0" applyFont="1" applyFill="1" applyBorder="1" applyAlignment="1">
      <alignment horizontal="right"/>
    </xf>
    <xf numFmtId="3" fontId="1" fillId="25" borderId="10" xfId="0" applyNumberFormat="1" applyFont="1" applyFill="1" applyBorder="1" applyAlignment="1">
      <alignment horizontal="right"/>
    </xf>
    <xf numFmtId="3" fontId="1" fillId="25" borderId="13" xfId="0" applyNumberFormat="1" applyFont="1" applyFill="1" applyBorder="1" applyAlignment="1">
      <alignment horizontal="right"/>
    </xf>
    <xf numFmtId="164" fontId="1" fillId="25" borderId="10" xfId="0" applyNumberFormat="1" applyFont="1" applyFill="1" applyBorder="1" applyAlignment="1">
      <alignment horizontal="right"/>
    </xf>
    <xf numFmtId="165" fontId="1" fillId="25" borderId="10" xfId="0" applyNumberFormat="1" applyFont="1" applyFill="1" applyBorder="1" applyAlignment="1">
      <alignment horizontal="right"/>
    </xf>
    <xf numFmtId="1" fontId="1" fillId="25" borderId="10" xfId="0" applyNumberFormat="1" applyFont="1" applyFill="1" applyBorder="1" applyAlignment="1">
      <alignment horizontal="right"/>
    </xf>
    <xf numFmtId="0" fontId="1" fillId="25" borderId="11" xfId="0" applyFont="1" applyFill="1" applyBorder="1"/>
    <xf numFmtId="3" fontId="1" fillId="25" borderId="12" xfId="0" applyNumberFormat="1" applyFont="1" applyFill="1" applyBorder="1" applyAlignment="1">
      <alignment horizontal="right"/>
    </xf>
    <xf numFmtId="3" fontId="1" fillId="25" borderId="15" xfId="0" applyNumberFormat="1" applyFont="1" applyFill="1" applyBorder="1" applyAlignment="1">
      <alignment horizontal="right"/>
    </xf>
    <xf numFmtId="0" fontId="1" fillId="25" borderId="0" xfId="0" applyNumberFormat="1" applyFont="1" applyFill="1" applyBorder="1" applyAlignment="1">
      <alignment horizontal="right"/>
    </xf>
    <xf numFmtId="0" fontId="1" fillId="25" borderId="0" xfId="0" applyFont="1" applyFill="1" applyBorder="1" applyAlignment="1" applyProtection="1"/>
    <xf numFmtId="0" fontId="1" fillId="25" borderId="16" xfId="0" applyFont="1" applyFill="1" applyBorder="1"/>
    <xf numFmtId="3" fontId="1" fillId="25" borderId="17" xfId="0" applyNumberFormat="1" applyFont="1" applyFill="1" applyBorder="1" applyAlignment="1">
      <alignment horizontal="right"/>
    </xf>
    <xf numFmtId="0" fontId="1" fillId="25" borderId="9" xfId="0" applyFont="1" applyFill="1" applyBorder="1" applyAlignment="1">
      <alignment horizontal="left" indent="1"/>
    </xf>
    <xf numFmtId="0" fontId="20" fillId="24" borderId="9" xfId="0" applyFont="1" applyFill="1" applyBorder="1" applyProtection="1"/>
    <xf numFmtId="3" fontId="1" fillId="24" borderId="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3" fontId="20" fillId="25" borderId="10" xfId="0" applyNumberFormat="1" applyFont="1" applyFill="1" applyBorder="1" applyAlignment="1">
      <alignment horizontal="right"/>
    </xf>
    <xf numFmtId="3" fontId="20" fillId="25" borderId="13" xfId="0" applyNumberFormat="1" applyFont="1" applyFill="1" applyBorder="1" applyAlignment="1">
      <alignment horizontal="right"/>
    </xf>
    <xf numFmtId="3" fontId="21" fillId="25" borderId="10" xfId="0" applyNumberFormat="1" applyFont="1" applyFill="1" applyBorder="1" applyAlignment="1">
      <alignment horizontal="right"/>
    </xf>
    <xf numFmtId="3" fontId="21" fillId="25" borderId="13" xfId="0" applyNumberFormat="1" applyFont="1" applyFill="1" applyBorder="1" applyAlignment="1">
      <alignment horizontal="right"/>
    </xf>
    <xf numFmtId="3" fontId="1" fillId="24" borderId="0" xfId="0" applyNumberFormat="1" applyFont="1" applyFill="1" applyAlignment="1"/>
    <xf numFmtId="3" fontId="1" fillId="24" borderId="0" xfId="0" applyNumberFormat="1" applyFont="1" applyFill="1"/>
    <xf numFmtId="166" fontId="1" fillId="25" borderId="0" xfId="0" applyNumberFormat="1" applyFont="1" applyFill="1" applyBorder="1"/>
    <xf numFmtId="3" fontId="20" fillId="24" borderId="0" xfId="0" applyNumberFormat="1" applyFont="1" applyFill="1" applyBorder="1" applyAlignment="1">
      <alignment horizontal="center" vertical="center" wrapText="1"/>
    </xf>
    <xf numFmtId="0" fontId="20" fillId="25" borderId="0" xfId="0" applyFont="1" applyFill="1" applyBorder="1" applyAlignment="1" applyProtection="1">
      <alignment horizontal="center"/>
    </xf>
    <xf numFmtId="0" fontId="20" fillId="26" borderId="16" xfId="0" applyFont="1" applyFill="1" applyBorder="1" applyAlignment="1" applyProtection="1">
      <alignment horizontal="center" vertical="center"/>
    </xf>
    <xf numFmtId="0" fontId="20" fillId="26" borderId="9" xfId="0" applyFont="1" applyFill="1" applyBorder="1" applyAlignment="1" applyProtection="1">
      <alignment horizontal="center" vertical="center"/>
    </xf>
    <xf numFmtId="0" fontId="20" fillId="26" borderId="11" xfId="0" applyFont="1" applyFill="1" applyBorder="1" applyAlignment="1" applyProtection="1">
      <alignment horizontal="center" vertical="center"/>
    </xf>
    <xf numFmtId="0" fontId="20" fillId="26" borderId="14" xfId="0" applyFont="1" applyFill="1" applyBorder="1" applyAlignment="1" applyProtection="1">
      <alignment horizontal="center" vertical="center" wrapText="1"/>
    </xf>
    <xf numFmtId="0" fontId="20" fillId="26" borderId="10" xfId="0" applyFont="1" applyFill="1" applyBorder="1" applyAlignment="1" applyProtection="1">
      <alignment horizontal="center" vertical="center" wrapText="1"/>
    </xf>
    <xf numFmtId="0" fontId="20" fillId="26" borderId="12" xfId="0" applyFont="1" applyFill="1" applyBorder="1" applyAlignment="1" applyProtection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0" fillId="26" borderId="19" xfId="0" applyFont="1" applyFill="1" applyBorder="1" applyAlignment="1">
      <alignment horizontal="center" vertical="center" wrapText="1"/>
    </xf>
    <xf numFmtId="0" fontId="20" fillId="26" borderId="18" xfId="0" applyFont="1" applyFill="1" applyBorder="1" applyAlignment="1">
      <alignment horizontal="center" vertical="center" wrapText="1"/>
    </xf>
    <xf numFmtId="3" fontId="20" fillId="26" borderId="14" xfId="0" applyNumberFormat="1" applyFont="1" applyFill="1" applyBorder="1" applyAlignment="1" applyProtection="1">
      <alignment horizontal="center" vertical="center" wrapText="1"/>
    </xf>
    <xf numFmtId="3" fontId="20" fillId="26" borderId="10" xfId="0" applyNumberFormat="1" applyFont="1" applyFill="1" applyBorder="1" applyAlignment="1" applyProtection="1">
      <alignment horizontal="center" vertical="center" wrapText="1"/>
    </xf>
    <xf numFmtId="3" fontId="20" fillId="26" borderId="12" xfId="0" applyNumberFormat="1" applyFont="1" applyFill="1" applyBorder="1" applyAlignment="1" applyProtection="1">
      <alignment horizontal="center" vertical="center" wrapText="1"/>
    </xf>
    <xf numFmtId="0" fontId="20" fillId="26" borderId="17" xfId="0" applyFont="1" applyFill="1" applyBorder="1" applyAlignment="1" applyProtection="1">
      <alignment horizontal="center" vertical="center" wrapText="1"/>
    </xf>
    <xf numFmtId="0" fontId="20" fillId="26" borderId="13" xfId="0" applyFont="1" applyFill="1" applyBorder="1" applyAlignment="1" applyProtection="1">
      <alignment horizontal="center" vertical="center" wrapText="1"/>
    </xf>
    <xf numFmtId="0" fontId="20" fillId="26" borderId="15" xfId="0" applyFont="1" applyFill="1" applyBorder="1" applyAlignment="1" applyProtection="1">
      <alignment horizontal="center" vertical="center" wrapText="1"/>
    </xf>
    <xf numFmtId="166" fontId="1" fillId="25" borderId="0" xfId="0" applyNumberFormat="1" applyFont="1" applyFill="1" applyBorder="1" applyAlignment="1">
      <alignment horizontal="left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-definido" xfId="33"/>
    <cellStyle name="Normal" xfId="0" builtinId="0"/>
    <cellStyle name="Normal 76" xfId="34"/>
    <cellStyle name="Notas" xfId="35" builtinId="10" customBuiltin="1"/>
    <cellStyle name="Notas 2" xfId="36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70"/>
  <sheetViews>
    <sheetView showGridLines="0" tabSelected="1" zoomScaleNormal="100" zoomScaleSheetLayoutView="110" workbookViewId="0">
      <selection activeCell="A174" sqref="A174"/>
    </sheetView>
  </sheetViews>
  <sheetFormatPr baseColWidth="10" defaultRowHeight="12.75" customHeight="1"/>
  <cols>
    <col min="1" max="1" width="35.28515625" style="2" customWidth="1"/>
    <col min="2" max="2" width="12.7109375" style="3" customWidth="1"/>
    <col min="3" max="3" width="14.7109375" style="3" customWidth="1"/>
    <col min="4" max="4" width="12.7109375" style="3" customWidth="1"/>
    <col min="5" max="5" width="14.7109375" style="3" customWidth="1"/>
    <col min="6" max="6" width="12.7109375" style="3" customWidth="1"/>
    <col min="7" max="7" width="14.7109375" style="3" customWidth="1"/>
    <col min="8" max="16384" width="11.42578125" style="2"/>
  </cols>
  <sheetData>
    <row r="1" spans="1:25" ht="15" customHeight="1">
      <c r="A1" s="34" t="s">
        <v>143</v>
      </c>
      <c r="B1" s="34"/>
      <c r="C1" s="34"/>
      <c r="D1" s="34"/>
      <c r="E1" s="34"/>
      <c r="F1" s="34"/>
      <c r="G1" s="34"/>
    </row>
    <row r="2" spans="1:25" ht="15" customHeight="1">
      <c r="A2" s="35" t="s">
        <v>144</v>
      </c>
      <c r="B2" s="35"/>
      <c r="C2" s="35"/>
      <c r="D2" s="35"/>
      <c r="E2" s="35"/>
      <c r="F2" s="35"/>
      <c r="G2" s="35"/>
    </row>
    <row r="3" spans="1:25" ht="12.75" customHeight="1">
      <c r="A3" s="19"/>
      <c r="B3" s="19"/>
      <c r="C3" s="19"/>
      <c r="D3" s="19"/>
      <c r="E3" s="19"/>
      <c r="F3" s="19"/>
    </row>
    <row r="4" spans="1:25" ht="15" customHeight="1">
      <c r="A4" s="36" t="s">
        <v>0</v>
      </c>
      <c r="B4" s="44" t="s">
        <v>4</v>
      </c>
      <c r="C4" s="44"/>
      <c r="D4" s="44"/>
      <c r="E4" s="44"/>
      <c r="F4" s="44"/>
      <c r="G4" s="44"/>
    </row>
    <row r="5" spans="1:25" ht="15" customHeight="1">
      <c r="A5" s="37"/>
      <c r="B5" s="42" t="s">
        <v>6</v>
      </c>
      <c r="C5" s="42"/>
      <c r="D5" s="42" t="s">
        <v>5</v>
      </c>
      <c r="E5" s="42"/>
      <c r="F5" s="42" t="s">
        <v>7</v>
      </c>
      <c r="G5" s="43"/>
    </row>
    <row r="6" spans="1:25" ht="15" customHeight="1">
      <c r="A6" s="37"/>
      <c r="B6" s="45" t="s">
        <v>1</v>
      </c>
      <c r="C6" s="39" t="s">
        <v>2</v>
      </c>
      <c r="D6" s="45" t="s">
        <v>1</v>
      </c>
      <c r="E6" s="39" t="s">
        <v>2</v>
      </c>
      <c r="F6" s="45" t="s">
        <v>1</v>
      </c>
      <c r="G6" s="48" t="s">
        <v>2</v>
      </c>
    </row>
    <row r="7" spans="1:25" ht="15" customHeight="1">
      <c r="A7" s="37"/>
      <c r="B7" s="46"/>
      <c r="C7" s="40"/>
      <c r="D7" s="46"/>
      <c r="E7" s="40"/>
      <c r="F7" s="46"/>
      <c r="G7" s="49"/>
    </row>
    <row r="8" spans="1:25" ht="15" customHeight="1">
      <c r="A8" s="38"/>
      <c r="B8" s="47"/>
      <c r="C8" s="41"/>
      <c r="D8" s="47"/>
      <c r="E8" s="41"/>
      <c r="F8" s="47"/>
      <c r="G8" s="50"/>
    </row>
    <row r="9" spans="1:25" s="4" customFormat="1" ht="6" customHeight="1">
      <c r="A9" s="20"/>
      <c r="B9" s="5"/>
      <c r="C9" s="6"/>
      <c r="D9" s="5"/>
      <c r="E9" s="5"/>
      <c r="F9" s="5"/>
      <c r="G9" s="21"/>
    </row>
    <row r="10" spans="1:25" ht="15" customHeight="1">
      <c r="A10" s="23" t="s">
        <v>145</v>
      </c>
      <c r="B10" s="27">
        <f>SUM(B11+B18+B25+B44+B58+B98+B126+B152)</f>
        <v>856057</v>
      </c>
      <c r="C10" s="27">
        <f t="shared" ref="C10:G10" si="0">SUM(C11+C18+C25+C44+C58+C98+C126+C152)</f>
        <v>941931</v>
      </c>
      <c r="D10" s="27">
        <f t="shared" si="0"/>
        <v>965038</v>
      </c>
      <c r="E10" s="27">
        <f t="shared" si="0"/>
        <v>1054678</v>
      </c>
      <c r="F10" s="27">
        <f t="shared" si="0"/>
        <v>830911</v>
      </c>
      <c r="G10" s="28">
        <f t="shared" si="0"/>
        <v>922533</v>
      </c>
    </row>
    <row r="11" spans="1:25" ht="12.6" customHeight="1">
      <c r="A11" s="1" t="s">
        <v>146</v>
      </c>
      <c r="B11" s="29">
        <f>SUM(B12:B17)</f>
        <v>376763</v>
      </c>
      <c r="C11" s="29">
        <f>SUM(C12:C17)</f>
        <v>390651</v>
      </c>
      <c r="D11" s="29">
        <f t="shared" ref="D11:G11" si="1">SUM(D12:D17)</f>
        <v>423241</v>
      </c>
      <c r="E11" s="29">
        <f t="shared" si="1"/>
        <v>433452</v>
      </c>
      <c r="F11" s="29">
        <f t="shared" si="1"/>
        <v>381539</v>
      </c>
      <c r="G11" s="30">
        <f t="shared" si="1"/>
        <v>415917</v>
      </c>
    </row>
    <row r="12" spans="1:25" ht="12.6" customHeight="1">
      <c r="A12" s="22" t="s">
        <v>12</v>
      </c>
      <c r="B12" s="10">
        <v>2</v>
      </c>
      <c r="C12" s="10">
        <v>2</v>
      </c>
      <c r="D12" s="10">
        <v>3</v>
      </c>
      <c r="E12" s="10">
        <v>4</v>
      </c>
      <c r="F12" s="10">
        <v>1</v>
      </c>
      <c r="G12" s="11">
        <v>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2.6" customHeight="1">
      <c r="A13" s="22" t="s">
        <v>11</v>
      </c>
      <c r="B13" s="10">
        <v>0</v>
      </c>
      <c r="C13" s="10">
        <v>0</v>
      </c>
      <c r="D13" s="10">
        <v>4</v>
      </c>
      <c r="E13" s="10">
        <v>5</v>
      </c>
      <c r="F13" s="10">
        <v>3</v>
      </c>
      <c r="G13" s="11">
        <v>4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2.6" customHeight="1">
      <c r="A14" s="22" t="s">
        <v>8</v>
      </c>
      <c r="B14" s="12">
        <v>4389</v>
      </c>
      <c r="C14" s="12">
        <v>4493</v>
      </c>
      <c r="D14" s="10">
        <v>6302</v>
      </c>
      <c r="E14" s="10">
        <v>6549</v>
      </c>
      <c r="F14" s="10">
        <v>2797</v>
      </c>
      <c r="G14" s="11">
        <v>3051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2.6" customHeight="1">
      <c r="A15" s="22" t="s">
        <v>9</v>
      </c>
      <c r="B15" s="12">
        <v>317080</v>
      </c>
      <c r="C15" s="26">
        <f>328818</f>
        <v>328818</v>
      </c>
      <c r="D15" s="25">
        <v>353004</v>
      </c>
      <c r="E15" s="25">
        <v>360862</v>
      </c>
      <c r="F15" s="10">
        <v>326470</v>
      </c>
      <c r="G15" s="11">
        <v>356097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2.6" customHeight="1">
      <c r="A16" s="22" t="s">
        <v>3</v>
      </c>
      <c r="B16" s="10">
        <v>16</v>
      </c>
      <c r="C16" s="10">
        <v>17</v>
      </c>
      <c r="D16" s="10">
        <v>23</v>
      </c>
      <c r="E16" s="10">
        <v>25</v>
      </c>
      <c r="F16" s="10">
        <v>18</v>
      </c>
      <c r="G16" s="11">
        <v>20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2.6" customHeight="1">
      <c r="A17" s="22" t="s">
        <v>10</v>
      </c>
      <c r="B17" s="12">
        <v>55276</v>
      </c>
      <c r="C17" s="12">
        <v>57321</v>
      </c>
      <c r="D17" s="10">
        <v>63905</v>
      </c>
      <c r="E17" s="10">
        <v>66007</v>
      </c>
      <c r="F17" s="10">
        <v>52250</v>
      </c>
      <c r="G17" s="11">
        <v>56744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2.6" customHeight="1">
      <c r="A18" s="1" t="s">
        <v>142</v>
      </c>
      <c r="B18" s="29">
        <f>SUM(B19:B24)</f>
        <v>116944</v>
      </c>
      <c r="C18" s="29">
        <f t="shared" ref="C18:G18" si="2">SUM(C19:C24)</f>
        <v>109486</v>
      </c>
      <c r="D18" s="29">
        <f t="shared" si="2"/>
        <v>111420</v>
      </c>
      <c r="E18" s="29">
        <f t="shared" si="2"/>
        <v>104778</v>
      </c>
      <c r="F18" s="29">
        <f t="shared" si="2"/>
        <v>113897</v>
      </c>
      <c r="G18" s="30">
        <f t="shared" si="2"/>
        <v>107688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2.6" customHeight="1">
      <c r="A19" s="22" t="s">
        <v>15</v>
      </c>
      <c r="B19" s="10">
        <v>18791</v>
      </c>
      <c r="C19" s="10">
        <v>15033</v>
      </c>
      <c r="D19" s="10">
        <v>20217</v>
      </c>
      <c r="E19" s="10">
        <v>16114</v>
      </c>
      <c r="F19" s="10">
        <v>17909</v>
      </c>
      <c r="G19" s="11">
        <v>14364</v>
      </c>
    </row>
    <row r="20" spans="1:25" ht="12.6" customHeight="1">
      <c r="A20" s="22" t="s">
        <v>13</v>
      </c>
      <c r="B20" s="10">
        <v>9</v>
      </c>
      <c r="C20" s="10">
        <v>6</v>
      </c>
      <c r="D20" s="10">
        <v>12</v>
      </c>
      <c r="E20" s="10">
        <v>10</v>
      </c>
      <c r="F20" s="10">
        <v>3</v>
      </c>
      <c r="G20" s="11">
        <v>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2.6" customHeight="1">
      <c r="A21" s="22" t="s">
        <v>14</v>
      </c>
      <c r="B21" s="10">
        <v>15196</v>
      </c>
      <c r="C21" s="10">
        <v>12157</v>
      </c>
      <c r="D21" s="10">
        <v>15692</v>
      </c>
      <c r="E21" s="10">
        <v>12554</v>
      </c>
      <c r="F21" s="10">
        <v>15910</v>
      </c>
      <c r="G21" s="11">
        <v>12600</v>
      </c>
    </row>
    <row r="22" spans="1:25" ht="12.6" customHeight="1">
      <c r="A22" s="22" t="s">
        <v>16</v>
      </c>
      <c r="B22" s="10">
        <v>7155</v>
      </c>
      <c r="C22" s="10">
        <v>5724</v>
      </c>
      <c r="D22" s="10">
        <v>7842</v>
      </c>
      <c r="E22" s="10">
        <v>6274</v>
      </c>
      <c r="F22" s="10">
        <v>7378</v>
      </c>
      <c r="G22" s="11">
        <v>5917</v>
      </c>
    </row>
    <row r="23" spans="1:25" ht="12.6" customHeight="1">
      <c r="A23" s="22" t="s">
        <v>17</v>
      </c>
      <c r="B23" s="10">
        <v>11751</v>
      </c>
      <c r="C23" s="10">
        <v>9401</v>
      </c>
      <c r="D23" s="10">
        <v>14326</v>
      </c>
      <c r="E23" s="10">
        <v>11461</v>
      </c>
      <c r="F23" s="10">
        <v>10873</v>
      </c>
      <c r="G23" s="11">
        <v>8720</v>
      </c>
    </row>
    <row r="24" spans="1:25" ht="12.6" customHeight="1">
      <c r="A24" s="22" t="s">
        <v>157</v>
      </c>
      <c r="B24" s="10">
        <v>64042</v>
      </c>
      <c r="C24" s="10">
        <f>51365+15800</f>
        <v>67165</v>
      </c>
      <c r="D24" s="10">
        <v>53331</v>
      </c>
      <c r="E24" s="25">
        <f>41865+16500</f>
        <v>58365</v>
      </c>
      <c r="F24" s="10">
        <v>61824</v>
      </c>
      <c r="G24" s="11">
        <f>48984+17100</f>
        <v>66084</v>
      </c>
    </row>
    <row r="25" spans="1:25" ht="12.6" customHeight="1">
      <c r="A25" s="1" t="s">
        <v>18</v>
      </c>
      <c r="B25" s="29">
        <f>SUM(B26:B43)</f>
        <v>83575</v>
      </c>
      <c r="C25" s="29">
        <f t="shared" ref="C25:G25" si="3">SUM(C26:C43)</f>
        <v>89656</v>
      </c>
      <c r="D25" s="29">
        <f t="shared" si="3"/>
        <v>85334</v>
      </c>
      <c r="E25" s="29">
        <f t="shared" si="3"/>
        <v>93873</v>
      </c>
      <c r="F25" s="29">
        <f t="shared" si="3"/>
        <v>77965</v>
      </c>
      <c r="G25" s="30">
        <f t="shared" si="3"/>
        <v>89607</v>
      </c>
    </row>
    <row r="26" spans="1:25" ht="12.6" customHeight="1">
      <c r="A26" s="22" t="s">
        <v>23</v>
      </c>
      <c r="B26" s="10">
        <v>22786</v>
      </c>
      <c r="C26" s="10">
        <v>24120</v>
      </c>
      <c r="D26" s="10">
        <v>23538</v>
      </c>
      <c r="E26" s="10">
        <v>25889</v>
      </c>
      <c r="F26" s="13">
        <v>22467</v>
      </c>
      <c r="G26" s="11">
        <v>26960</v>
      </c>
      <c r="H26" s="4"/>
    </row>
    <row r="27" spans="1:25" ht="12.6" customHeight="1">
      <c r="A27" s="22" t="s">
        <v>31</v>
      </c>
      <c r="B27" s="10">
        <v>32120</v>
      </c>
      <c r="C27" s="10">
        <v>33726</v>
      </c>
      <c r="D27" s="10">
        <v>33320</v>
      </c>
      <c r="E27" s="10">
        <v>36652</v>
      </c>
      <c r="F27" s="10">
        <v>28472</v>
      </c>
      <c r="G27" s="11">
        <v>31320</v>
      </c>
    </row>
    <row r="28" spans="1:25" ht="12.6" customHeight="1">
      <c r="A28" s="22" t="s">
        <v>26</v>
      </c>
      <c r="B28" s="10">
        <v>2077</v>
      </c>
      <c r="C28" s="10">
        <v>2285</v>
      </c>
      <c r="D28" s="10">
        <v>2907</v>
      </c>
      <c r="E28" s="10">
        <v>3209</v>
      </c>
      <c r="F28" s="25">
        <v>3064</v>
      </c>
      <c r="G28" s="11">
        <v>4360</v>
      </c>
    </row>
    <row r="29" spans="1:25" ht="12.6" customHeight="1">
      <c r="A29" s="22" t="s">
        <v>22</v>
      </c>
      <c r="B29" s="10">
        <v>16</v>
      </c>
      <c r="C29" s="10">
        <v>19</v>
      </c>
      <c r="D29" s="10">
        <v>20</v>
      </c>
      <c r="E29" s="10">
        <v>23</v>
      </c>
      <c r="F29" s="10">
        <v>18</v>
      </c>
      <c r="G29" s="11">
        <v>21</v>
      </c>
      <c r="H29" s="4"/>
    </row>
    <row r="30" spans="1:25" ht="12.6" customHeight="1">
      <c r="A30" s="22" t="s">
        <v>21</v>
      </c>
      <c r="B30" s="10">
        <v>2628</v>
      </c>
      <c r="C30" s="10">
        <v>3154</v>
      </c>
      <c r="D30" s="10">
        <v>2237</v>
      </c>
      <c r="E30" s="10">
        <v>2461</v>
      </c>
      <c r="F30" s="10">
        <v>2597</v>
      </c>
      <c r="G30" s="11">
        <v>3116</v>
      </c>
    </row>
    <row r="31" spans="1:25" ht="12.6" customHeight="1">
      <c r="A31" s="22" t="s">
        <v>29</v>
      </c>
      <c r="B31" s="10">
        <v>4249</v>
      </c>
      <c r="C31" s="10">
        <v>4376</v>
      </c>
      <c r="D31" s="10">
        <v>3809</v>
      </c>
      <c r="E31" s="10">
        <v>4190</v>
      </c>
      <c r="F31" s="10">
        <v>3937</v>
      </c>
      <c r="G31" s="11">
        <v>4331</v>
      </c>
    </row>
    <row r="32" spans="1:25" ht="12.6" customHeight="1">
      <c r="A32" s="22" t="s">
        <v>19</v>
      </c>
      <c r="B32" s="10">
        <v>3</v>
      </c>
      <c r="C32" s="10">
        <v>4</v>
      </c>
      <c r="D32" s="10">
        <v>5</v>
      </c>
      <c r="E32" s="10">
        <v>6</v>
      </c>
      <c r="F32" s="10">
        <v>7</v>
      </c>
      <c r="G32" s="11">
        <v>8</v>
      </c>
    </row>
    <row r="33" spans="1:8" ht="12.6" customHeight="1">
      <c r="A33" s="22" t="s">
        <v>32</v>
      </c>
      <c r="B33" s="12">
        <v>4940</v>
      </c>
      <c r="C33" s="10">
        <v>5187</v>
      </c>
      <c r="D33" s="12">
        <v>4255</v>
      </c>
      <c r="E33" s="10">
        <v>4681</v>
      </c>
      <c r="F33" s="12">
        <v>4086</v>
      </c>
      <c r="G33" s="11">
        <v>4495</v>
      </c>
    </row>
    <row r="34" spans="1:8" ht="12.6" customHeight="1">
      <c r="A34" s="22" t="s">
        <v>160</v>
      </c>
      <c r="B34" s="10">
        <v>23</v>
      </c>
      <c r="C34" s="10">
        <v>28</v>
      </c>
      <c r="D34" s="14">
        <v>21</v>
      </c>
      <c r="E34" s="10">
        <v>23</v>
      </c>
      <c r="F34" s="10">
        <v>30</v>
      </c>
      <c r="G34" s="11">
        <v>33</v>
      </c>
    </row>
    <row r="35" spans="1:8" ht="12.6" customHeight="1">
      <c r="A35" s="22" t="s">
        <v>25</v>
      </c>
      <c r="B35" s="10">
        <v>76</v>
      </c>
      <c r="C35" s="10">
        <v>80</v>
      </c>
      <c r="D35" s="13">
        <v>78</v>
      </c>
      <c r="E35" s="10">
        <v>82</v>
      </c>
      <c r="F35" s="13">
        <v>48</v>
      </c>
      <c r="G35" s="11">
        <v>52</v>
      </c>
      <c r="H35" s="4"/>
    </row>
    <row r="36" spans="1:8" ht="12.6" customHeight="1">
      <c r="A36" s="22" t="s">
        <v>147</v>
      </c>
      <c r="B36" s="10">
        <v>4</v>
      </c>
      <c r="C36" s="10">
        <v>5</v>
      </c>
      <c r="D36" s="10">
        <v>0</v>
      </c>
      <c r="E36" s="10">
        <v>0</v>
      </c>
      <c r="F36" s="10">
        <v>7</v>
      </c>
      <c r="G36" s="11">
        <v>9</v>
      </c>
    </row>
    <row r="37" spans="1:8" ht="12.6" customHeight="1">
      <c r="A37" s="22" t="s">
        <v>148</v>
      </c>
      <c r="B37" s="10">
        <v>16</v>
      </c>
      <c r="C37" s="10">
        <v>19</v>
      </c>
      <c r="D37" s="10">
        <v>10</v>
      </c>
      <c r="E37" s="10">
        <v>11</v>
      </c>
      <c r="F37" s="10">
        <v>14</v>
      </c>
      <c r="G37" s="11">
        <v>15</v>
      </c>
    </row>
    <row r="38" spans="1:8" ht="12.6" customHeight="1">
      <c r="A38" s="22" t="s">
        <v>20</v>
      </c>
      <c r="B38" s="10">
        <v>5365</v>
      </c>
      <c r="C38" s="10">
        <v>6438</v>
      </c>
      <c r="D38" s="10">
        <v>5031</v>
      </c>
      <c r="E38" s="10">
        <v>5540</v>
      </c>
      <c r="F38" s="10">
        <v>3459</v>
      </c>
      <c r="G38" s="11">
        <v>4151</v>
      </c>
    </row>
    <row r="39" spans="1:8" ht="12.6" customHeight="1">
      <c r="A39" s="22" t="s">
        <v>24</v>
      </c>
      <c r="B39" s="10">
        <v>19</v>
      </c>
      <c r="C39" s="10">
        <v>20</v>
      </c>
      <c r="D39" s="13">
        <v>28</v>
      </c>
      <c r="E39" s="10">
        <v>30</v>
      </c>
      <c r="F39" s="13">
        <v>16</v>
      </c>
      <c r="G39" s="11">
        <v>19</v>
      </c>
      <c r="H39" s="4"/>
    </row>
    <row r="40" spans="1:8" ht="12.6" customHeight="1">
      <c r="A40" s="22" t="s">
        <v>28</v>
      </c>
      <c r="B40" s="10">
        <v>30</v>
      </c>
      <c r="C40" s="10">
        <v>36</v>
      </c>
      <c r="D40" s="10">
        <v>25</v>
      </c>
      <c r="E40" s="10">
        <v>31</v>
      </c>
      <c r="F40" s="10">
        <v>20</v>
      </c>
      <c r="G40" s="11">
        <v>22</v>
      </c>
    </row>
    <row r="41" spans="1:8" ht="12.6" customHeight="1">
      <c r="A41" s="22" t="s">
        <v>30</v>
      </c>
      <c r="B41" s="10">
        <v>9062</v>
      </c>
      <c r="C41" s="10">
        <v>9968</v>
      </c>
      <c r="D41" s="10">
        <v>9843</v>
      </c>
      <c r="E41" s="10">
        <v>10827</v>
      </c>
      <c r="F41" s="10">
        <v>9567</v>
      </c>
      <c r="G41" s="11">
        <v>10524</v>
      </c>
    </row>
    <row r="42" spans="1:8" ht="12.6" customHeight="1">
      <c r="A42" s="22" t="s">
        <v>27</v>
      </c>
      <c r="B42" s="10">
        <v>140</v>
      </c>
      <c r="C42" s="10">
        <v>168</v>
      </c>
      <c r="D42" s="10">
        <v>128</v>
      </c>
      <c r="E42" s="10">
        <v>131</v>
      </c>
      <c r="F42" s="10">
        <v>137</v>
      </c>
      <c r="G42" s="11">
        <v>151</v>
      </c>
    </row>
    <row r="43" spans="1:8" ht="12.6" customHeight="1">
      <c r="A43" s="22" t="s">
        <v>33</v>
      </c>
      <c r="B43" s="10">
        <v>21</v>
      </c>
      <c r="C43" s="10">
        <v>23</v>
      </c>
      <c r="D43" s="10">
        <v>79</v>
      </c>
      <c r="E43" s="10">
        <v>87</v>
      </c>
      <c r="F43" s="10">
        <v>19</v>
      </c>
      <c r="G43" s="11">
        <v>20</v>
      </c>
    </row>
    <row r="44" spans="1:8" ht="12.6" customHeight="1">
      <c r="A44" s="1" t="s">
        <v>34</v>
      </c>
      <c r="B44" s="29">
        <f>SUM(B45:B57)</f>
        <v>235764</v>
      </c>
      <c r="C44" s="29">
        <f t="shared" ref="C44:G44" si="4">SUM(C45:C57)</f>
        <v>282917</v>
      </c>
      <c r="D44" s="29">
        <f t="shared" si="4"/>
        <v>293018</v>
      </c>
      <c r="E44" s="29">
        <f t="shared" si="4"/>
        <v>345508</v>
      </c>
      <c r="F44" s="29">
        <f t="shared" si="4"/>
        <v>222680</v>
      </c>
      <c r="G44" s="30">
        <f t="shared" si="4"/>
        <v>253541</v>
      </c>
    </row>
    <row r="45" spans="1:8" ht="12.6" customHeight="1">
      <c r="A45" s="22" t="s">
        <v>39</v>
      </c>
      <c r="B45" s="10">
        <v>89089</v>
      </c>
      <c r="C45" s="25">
        <v>106909</v>
      </c>
      <c r="D45" s="10">
        <v>128317</v>
      </c>
      <c r="E45" s="10">
        <v>153980</v>
      </c>
      <c r="F45" s="10">
        <v>76295</v>
      </c>
      <c r="G45" s="11">
        <v>83924</v>
      </c>
      <c r="H45" s="4"/>
    </row>
    <row r="46" spans="1:8" ht="12.6" customHeight="1">
      <c r="A46" s="22" t="s">
        <v>40</v>
      </c>
      <c r="B46" s="10">
        <v>20220</v>
      </c>
      <c r="C46" s="25">
        <v>24264</v>
      </c>
      <c r="D46" s="10">
        <v>21301</v>
      </c>
      <c r="E46" s="25">
        <v>23431</v>
      </c>
      <c r="F46" s="10">
        <v>20193</v>
      </c>
      <c r="G46" s="11">
        <v>24230</v>
      </c>
      <c r="H46" s="4"/>
    </row>
    <row r="47" spans="1:8" ht="12.6" customHeight="1">
      <c r="A47" s="22" t="s">
        <v>45</v>
      </c>
      <c r="B47" s="10">
        <v>28072.000000000004</v>
      </c>
      <c r="C47" s="25">
        <v>33686</v>
      </c>
      <c r="D47" s="10">
        <v>37904</v>
      </c>
      <c r="E47" s="25">
        <v>45485</v>
      </c>
      <c r="F47" s="10">
        <v>30953</v>
      </c>
      <c r="G47" s="11">
        <v>34049</v>
      </c>
    </row>
    <row r="48" spans="1:8" ht="12.6" customHeight="1">
      <c r="A48" s="22" t="s">
        <v>37</v>
      </c>
      <c r="B48" s="10">
        <v>33817</v>
      </c>
      <c r="C48" s="25">
        <v>40580</v>
      </c>
      <c r="D48" s="10">
        <v>35644</v>
      </c>
      <c r="E48" s="25">
        <v>42773</v>
      </c>
      <c r="F48" s="10">
        <v>32406</v>
      </c>
      <c r="G48" s="11">
        <v>38887</v>
      </c>
    </row>
    <row r="49" spans="1:8" ht="12.6" customHeight="1">
      <c r="A49" s="22" t="s">
        <v>44</v>
      </c>
      <c r="B49" s="10">
        <v>4315</v>
      </c>
      <c r="C49" s="25">
        <v>5178</v>
      </c>
      <c r="D49" s="10">
        <v>5745</v>
      </c>
      <c r="E49" s="25">
        <v>6894</v>
      </c>
      <c r="F49" s="10">
        <v>4208</v>
      </c>
      <c r="G49" s="11">
        <v>4629</v>
      </c>
      <c r="H49" s="4"/>
    </row>
    <row r="50" spans="1:8" ht="12.6" customHeight="1">
      <c r="A50" s="22" t="s">
        <v>35</v>
      </c>
      <c r="B50" s="10">
        <v>13407.000000000002</v>
      </c>
      <c r="C50" s="25">
        <v>16088</v>
      </c>
      <c r="D50" s="10">
        <v>15129</v>
      </c>
      <c r="E50" s="10">
        <v>18155</v>
      </c>
      <c r="F50" s="10">
        <v>13748</v>
      </c>
      <c r="G50" s="11">
        <v>16498</v>
      </c>
    </row>
    <row r="51" spans="1:8" ht="12.6" customHeight="1">
      <c r="A51" s="22" t="s">
        <v>36</v>
      </c>
      <c r="B51" s="10">
        <v>4931</v>
      </c>
      <c r="C51" s="25">
        <v>5917</v>
      </c>
      <c r="D51" s="10">
        <v>5065</v>
      </c>
      <c r="E51" s="10">
        <v>6078</v>
      </c>
      <c r="F51" s="10">
        <v>4969</v>
      </c>
      <c r="G51" s="11">
        <v>5963</v>
      </c>
    </row>
    <row r="52" spans="1:8" ht="12.6" customHeight="1">
      <c r="A52" s="22" t="s">
        <v>42</v>
      </c>
      <c r="B52" s="10">
        <v>4244</v>
      </c>
      <c r="C52" s="25">
        <v>5093</v>
      </c>
      <c r="D52" s="10">
        <v>4063</v>
      </c>
      <c r="E52" s="25">
        <v>4876</v>
      </c>
      <c r="F52" s="10">
        <v>2885</v>
      </c>
      <c r="G52" s="11">
        <v>3174</v>
      </c>
      <c r="H52" s="4"/>
    </row>
    <row r="53" spans="1:8" ht="12.6" customHeight="1">
      <c r="A53" s="22" t="s">
        <v>43</v>
      </c>
      <c r="B53" s="10">
        <v>22301</v>
      </c>
      <c r="C53" s="25">
        <v>26761</v>
      </c>
      <c r="D53" s="10">
        <v>22492</v>
      </c>
      <c r="E53" s="25">
        <v>24741</v>
      </c>
      <c r="F53" s="10">
        <v>22395</v>
      </c>
      <c r="G53" s="11">
        <v>24635</v>
      </c>
      <c r="H53" s="4"/>
    </row>
    <row r="54" spans="1:8" ht="12.6" customHeight="1">
      <c r="A54" s="22" t="s">
        <v>38</v>
      </c>
      <c r="B54" s="10">
        <v>15030</v>
      </c>
      <c r="C54" s="25">
        <v>18036</v>
      </c>
      <c r="D54" s="10">
        <v>16698</v>
      </c>
      <c r="E54" s="10">
        <v>18368</v>
      </c>
      <c r="F54" s="10">
        <v>14098</v>
      </c>
      <c r="G54" s="11">
        <v>16918</v>
      </c>
      <c r="H54" s="4"/>
    </row>
    <row r="55" spans="1:8" ht="12.6" customHeight="1">
      <c r="A55" s="22" t="s">
        <v>154</v>
      </c>
      <c r="B55" s="10">
        <v>302</v>
      </c>
      <c r="C55" s="25">
        <v>362</v>
      </c>
      <c r="D55" s="10">
        <v>567</v>
      </c>
      <c r="E55" s="10">
        <v>624</v>
      </c>
      <c r="F55" s="10">
        <v>510</v>
      </c>
      <c r="G55" s="11">
        <v>611</v>
      </c>
      <c r="H55" s="4"/>
    </row>
    <row r="56" spans="1:8" ht="12.6" customHeight="1">
      <c r="A56" s="22" t="s">
        <v>41</v>
      </c>
      <c r="B56" s="7">
        <v>36</v>
      </c>
      <c r="C56" s="25">
        <v>43</v>
      </c>
      <c r="D56" s="7">
        <v>68</v>
      </c>
      <c r="E56" s="10">
        <v>75</v>
      </c>
      <c r="F56" s="7">
        <v>20</v>
      </c>
      <c r="G56" s="11">
        <v>23</v>
      </c>
    </row>
    <row r="57" spans="1:8" ht="12.6" customHeight="1">
      <c r="A57" s="22" t="s">
        <v>33</v>
      </c>
      <c r="B57" s="7">
        <v>0</v>
      </c>
      <c r="C57" s="10">
        <v>0</v>
      </c>
      <c r="D57" s="7">
        <v>25</v>
      </c>
      <c r="E57" s="10">
        <v>28</v>
      </c>
      <c r="F57" s="10">
        <v>0</v>
      </c>
      <c r="G57" s="11">
        <v>0</v>
      </c>
    </row>
    <row r="58" spans="1:8" ht="12.6" customHeight="1">
      <c r="A58" s="1" t="s">
        <v>46</v>
      </c>
      <c r="B58" s="29">
        <f>SUM(B59:B97)</f>
        <v>41829</v>
      </c>
      <c r="C58" s="29">
        <f t="shared" ref="C58:G58" si="5">SUM(C59:C97)</f>
        <v>66807</v>
      </c>
      <c r="D58" s="29">
        <f t="shared" si="5"/>
        <v>50706</v>
      </c>
      <c r="E58" s="29">
        <f t="shared" si="5"/>
        <v>74557</v>
      </c>
      <c r="F58" s="29">
        <f t="shared" si="5"/>
        <v>34270</v>
      </c>
      <c r="G58" s="30">
        <f t="shared" si="5"/>
        <v>54713</v>
      </c>
    </row>
    <row r="59" spans="1:8" ht="12.6" customHeight="1">
      <c r="A59" s="22" t="s">
        <v>47</v>
      </c>
      <c r="B59" s="10">
        <v>0</v>
      </c>
      <c r="C59" s="10">
        <v>0</v>
      </c>
      <c r="D59" s="10">
        <v>5</v>
      </c>
      <c r="E59" s="10">
        <v>7</v>
      </c>
      <c r="F59" s="10">
        <v>8</v>
      </c>
      <c r="G59" s="11">
        <v>11</v>
      </c>
    </row>
    <row r="60" spans="1:8" ht="12.6" customHeight="1">
      <c r="A60" s="22" t="s">
        <v>48</v>
      </c>
      <c r="B60" s="10">
        <v>424</v>
      </c>
      <c r="C60" s="10">
        <v>594</v>
      </c>
      <c r="D60" s="10">
        <v>320</v>
      </c>
      <c r="E60" s="10">
        <v>448</v>
      </c>
      <c r="F60" s="10">
        <v>501</v>
      </c>
      <c r="G60" s="11">
        <v>701</v>
      </c>
    </row>
    <row r="61" spans="1:8" ht="12.6" customHeight="1">
      <c r="A61" s="22" t="s">
        <v>49</v>
      </c>
      <c r="B61" s="10">
        <v>4</v>
      </c>
      <c r="C61" s="10">
        <v>6</v>
      </c>
      <c r="D61" s="10">
        <v>12</v>
      </c>
      <c r="E61" s="10">
        <v>14</v>
      </c>
      <c r="F61" s="10">
        <v>0</v>
      </c>
      <c r="G61" s="11">
        <v>0</v>
      </c>
    </row>
    <row r="62" spans="1:8" ht="12.6" customHeight="1">
      <c r="A62" s="22" t="s">
        <v>50</v>
      </c>
      <c r="B62" s="10">
        <v>22</v>
      </c>
      <c r="C62" s="10">
        <v>31</v>
      </c>
      <c r="D62" s="10">
        <v>7</v>
      </c>
      <c r="E62" s="10">
        <v>10</v>
      </c>
      <c r="F62" s="10">
        <v>8</v>
      </c>
      <c r="G62" s="11">
        <v>10</v>
      </c>
    </row>
    <row r="63" spans="1:8" ht="12.6" customHeight="1">
      <c r="A63" s="22" t="s">
        <v>51</v>
      </c>
      <c r="B63" s="10">
        <v>25</v>
      </c>
      <c r="C63" s="10">
        <v>35</v>
      </c>
      <c r="D63" s="10">
        <v>26</v>
      </c>
      <c r="E63" s="10">
        <v>31</v>
      </c>
      <c r="F63" s="10">
        <v>22</v>
      </c>
      <c r="G63" s="11">
        <v>31</v>
      </c>
    </row>
    <row r="64" spans="1:8" ht="12.75" customHeight="1">
      <c r="A64" s="22" t="s">
        <v>76</v>
      </c>
      <c r="B64" s="10">
        <v>11</v>
      </c>
      <c r="C64" s="10">
        <v>18</v>
      </c>
      <c r="D64" s="10">
        <v>5</v>
      </c>
      <c r="E64" s="10">
        <v>8</v>
      </c>
      <c r="F64" s="10">
        <v>0</v>
      </c>
      <c r="G64" s="11">
        <v>0</v>
      </c>
    </row>
    <row r="65" spans="1:7" ht="12.75" customHeight="1">
      <c r="A65" s="22" t="s">
        <v>53</v>
      </c>
      <c r="B65" s="10">
        <v>1</v>
      </c>
      <c r="C65" s="10">
        <v>2</v>
      </c>
      <c r="D65" s="10">
        <v>0</v>
      </c>
      <c r="E65" s="10">
        <v>0</v>
      </c>
      <c r="F65" s="10">
        <v>0</v>
      </c>
      <c r="G65" s="11">
        <v>0</v>
      </c>
    </row>
    <row r="66" spans="1:7" ht="12.75" customHeight="1">
      <c r="A66" s="22" t="s">
        <v>70</v>
      </c>
      <c r="B66" s="10">
        <v>0</v>
      </c>
      <c r="C66" s="10">
        <v>0</v>
      </c>
      <c r="D66" s="10">
        <v>1</v>
      </c>
      <c r="E66" s="10">
        <v>2</v>
      </c>
      <c r="F66" s="10">
        <v>1</v>
      </c>
      <c r="G66" s="11">
        <v>2</v>
      </c>
    </row>
    <row r="67" spans="1:7" ht="12.75" customHeight="1">
      <c r="A67" s="22" t="s">
        <v>55</v>
      </c>
      <c r="B67" s="10">
        <v>30</v>
      </c>
      <c r="C67" s="10">
        <v>42</v>
      </c>
      <c r="D67" s="10">
        <v>26</v>
      </c>
      <c r="E67" s="10">
        <v>42</v>
      </c>
      <c r="F67" s="10">
        <v>38</v>
      </c>
      <c r="G67" s="11">
        <v>61</v>
      </c>
    </row>
    <row r="68" spans="1:7" ht="12.75" customHeight="1">
      <c r="A68" s="22" t="s">
        <v>58</v>
      </c>
      <c r="B68" s="10">
        <v>17126</v>
      </c>
      <c r="C68" s="25">
        <v>27401</v>
      </c>
      <c r="D68" s="10">
        <v>21440</v>
      </c>
      <c r="E68" s="10">
        <v>27842</v>
      </c>
      <c r="F68" s="10">
        <v>15503</v>
      </c>
      <c r="G68" s="11">
        <v>24805</v>
      </c>
    </row>
    <row r="69" spans="1:7" ht="12.75" customHeight="1">
      <c r="A69" s="22" t="s">
        <v>60</v>
      </c>
      <c r="B69" s="10">
        <v>9</v>
      </c>
      <c r="C69" s="10">
        <v>14</v>
      </c>
      <c r="D69" s="10">
        <v>12</v>
      </c>
      <c r="E69" s="10">
        <v>19</v>
      </c>
      <c r="F69" s="10">
        <v>6</v>
      </c>
      <c r="G69" s="11">
        <v>9</v>
      </c>
    </row>
    <row r="70" spans="1:7" ht="12.75" customHeight="1">
      <c r="A70" s="22" t="s">
        <v>61</v>
      </c>
      <c r="B70" s="10">
        <v>6791.9999999999991</v>
      </c>
      <c r="C70" s="10">
        <v>10867</v>
      </c>
      <c r="D70" s="10">
        <v>10736</v>
      </c>
      <c r="E70" s="10">
        <v>17178</v>
      </c>
      <c r="F70" s="10">
        <v>587</v>
      </c>
      <c r="G70" s="11">
        <v>938</v>
      </c>
    </row>
    <row r="71" spans="1:7" ht="12.75" customHeight="1">
      <c r="A71" s="22" t="s">
        <v>62</v>
      </c>
      <c r="B71" s="10">
        <v>4</v>
      </c>
      <c r="C71" s="10">
        <v>6</v>
      </c>
      <c r="D71" s="7">
        <v>9</v>
      </c>
      <c r="E71" s="10">
        <v>14</v>
      </c>
      <c r="F71" s="10">
        <v>6</v>
      </c>
      <c r="G71" s="11">
        <v>9</v>
      </c>
    </row>
    <row r="72" spans="1:7" ht="12.75" customHeight="1">
      <c r="A72" s="22" t="s">
        <v>63</v>
      </c>
      <c r="B72" s="10">
        <v>8</v>
      </c>
      <c r="C72" s="10">
        <v>13</v>
      </c>
      <c r="D72" s="10">
        <v>5</v>
      </c>
      <c r="E72" s="10">
        <v>8</v>
      </c>
      <c r="F72" s="10">
        <v>1</v>
      </c>
      <c r="G72" s="11">
        <v>2</v>
      </c>
    </row>
    <row r="73" spans="1:7" ht="12.75" customHeight="1">
      <c r="A73" s="22" t="s">
        <v>65</v>
      </c>
      <c r="B73" s="10">
        <v>8</v>
      </c>
      <c r="C73" s="10">
        <v>13</v>
      </c>
      <c r="D73" s="10">
        <v>11</v>
      </c>
      <c r="E73" s="10">
        <v>13</v>
      </c>
      <c r="F73" s="10">
        <v>0</v>
      </c>
      <c r="G73" s="11">
        <v>0</v>
      </c>
    </row>
    <row r="74" spans="1:7" ht="12.75" customHeight="1">
      <c r="A74" s="22" t="s">
        <v>66</v>
      </c>
      <c r="B74" s="10">
        <v>13</v>
      </c>
      <c r="C74" s="10">
        <v>21</v>
      </c>
      <c r="D74" s="10">
        <v>14</v>
      </c>
      <c r="E74" s="10">
        <v>20</v>
      </c>
      <c r="F74" s="10">
        <v>0</v>
      </c>
      <c r="G74" s="11">
        <v>0</v>
      </c>
    </row>
    <row r="75" spans="1:7" ht="12.75" customHeight="1">
      <c r="A75" s="22" t="s">
        <v>155</v>
      </c>
      <c r="B75" s="10">
        <v>7</v>
      </c>
      <c r="C75" s="10">
        <v>11</v>
      </c>
      <c r="D75" s="10">
        <v>4</v>
      </c>
      <c r="E75" s="10">
        <v>6</v>
      </c>
      <c r="F75" s="10">
        <v>3</v>
      </c>
      <c r="G75" s="11">
        <v>6</v>
      </c>
    </row>
    <row r="76" spans="1:7" ht="12.75" customHeight="1">
      <c r="A76" s="22" t="s">
        <v>67</v>
      </c>
      <c r="B76" s="10">
        <v>106</v>
      </c>
      <c r="C76" s="10">
        <v>170</v>
      </c>
      <c r="D76" s="10">
        <v>197</v>
      </c>
      <c r="E76" s="10">
        <v>236</v>
      </c>
      <c r="F76" s="10">
        <v>67</v>
      </c>
      <c r="G76" s="11">
        <v>108</v>
      </c>
    </row>
    <row r="77" spans="1:7" ht="12.75" customHeight="1">
      <c r="A77" s="22" t="s">
        <v>69</v>
      </c>
      <c r="B77" s="10">
        <v>8</v>
      </c>
      <c r="C77" s="10">
        <v>13</v>
      </c>
      <c r="D77" s="10">
        <v>5</v>
      </c>
      <c r="E77" s="10">
        <v>8</v>
      </c>
      <c r="F77" s="10">
        <v>0</v>
      </c>
      <c r="G77" s="11">
        <v>0</v>
      </c>
    </row>
    <row r="78" spans="1:7" ht="12.75" customHeight="1">
      <c r="A78" s="22" t="s">
        <v>72</v>
      </c>
      <c r="B78" s="10">
        <v>10</v>
      </c>
      <c r="C78" s="10">
        <v>16</v>
      </c>
      <c r="D78" s="10">
        <v>10</v>
      </c>
      <c r="E78" s="10">
        <v>16</v>
      </c>
      <c r="F78" s="10">
        <v>10</v>
      </c>
      <c r="G78" s="11">
        <v>17</v>
      </c>
    </row>
    <row r="79" spans="1:7" ht="12.75" customHeight="1">
      <c r="A79" s="22" t="s">
        <v>73</v>
      </c>
      <c r="B79" s="10">
        <v>19</v>
      </c>
      <c r="C79" s="10">
        <v>30</v>
      </c>
      <c r="D79" s="10">
        <v>10</v>
      </c>
      <c r="E79" s="10">
        <v>16</v>
      </c>
      <c r="F79" s="10">
        <v>0</v>
      </c>
      <c r="G79" s="11">
        <v>0</v>
      </c>
    </row>
    <row r="80" spans="1:7" ht="12.75" customHeight="1">
      <c r="A80" s="22" t="s">
        <v>74</v>
      </c>
      <c r="B80" s="10">
        <v>484</v>
      </c>
      <c r="C80" s="10">
        <v>774</v>
      </c>
      <c r="D80" s="10">
        <v>404</v>
      </c>
      <c r="E80" s="10">
        <v>512</v>
      </c>
      <c r="F80" s="10">
        <v>10</v>
      </c>
      <c r="G80" s="11">
        <v>17</v>
      </c>
    </row>
    <row r="81" spans="1:7" ht="12.75" customHeight="1">
      <c r="A81" s="22" t="s">
        <v>75</v>
      </c>
      <c r="B81" s="10">
        <v>102</v>
      </c>
      <c r="C81" s="10">
        <v>163</v>
      </c>
      <c r="D81" s="10">
        <v>130</v>
      </c>
      <c r="E81" s="10">
        <v>165</v>
      </c>
      <c r="F81" s="10">
        <v>8</v>
      </c>
      <c r="G81" s="11">
        <v>13</v>
      </c>
    </row>
    <row r="82" spans="1:7" ht="12.75" customHeight="1">
      <c r="A82" s="22" t="s">
        <v>77</v>
      </c>
      <c r="B82" s="10">
        <v>5</v>
      </c>
      <c r="C82" s="10">
        <v>8</v>
      </c>
      <c r="D82" s="10">
        <v>0</v>
      </c>
      <c r="E82" s="10">
        <v>0</v>
      </c>
      <c r="F82" s="10">
        <v>3</v>
      </c>
      <c r="G82" s="11">
        <v>6</v>
      </c>
    </row>
    <row r="83" spans="1:7" ht="12.75" customHeight="1">
      <c r="A83" s="22" t="s">
        <v>80</v>
      </c>
      <c r="B83" s="7">
        <v>25</v>
      </c>
      <c r="C83" s="10">
        <v>40</v>
      </c>
      <c r="D83" s="10">
        <v>24</v>
      </c>
      <c r="E83" s="10">
        <v>38</v>
      </c>
      <c r="F83" s="7">
        <v>13</v>
      </c>
      <c r="G83" s="9">
        <v>20</v>
      </c>
    </row>
    <row r="84" spans="1:7" ht="12.75" customHeight="1">
      <c r="A84" s="22" t="s">
        <v>81</v>
      </c>
      <c r="B84" s="10">
        <v>42</v>
      </c>
      <c r="C84" s="10">
        <v>67</v>
      </c>
      <c r="D84" s="10">
        <v>8</v>
      </c>
      <c r="E84" s="10">
        <v>13</v>
      </c>
      <c r="F84" s="10">
        <v>16</v>
      </c>
      <c r="G84" s="11">
        <v>26</v>
      </c>
    </row>
    <row r="85" spans="1:7" ht="12.75" customHeight="1">
      <c r="A85" s="22" t="s">
        <v>149</v>
      </c>
      <c r="B85" s="10">
        <v>46</v>
      </c>
      <c r="C85" s="10">
        <v>55</v>
      </c>
      <c r="D85" s="10">
        <v>61</v>
      </c>
      <c r="E85" s="10">
        <v>98</v>
      </c>
      <c r="F85" s="10">
        <v>1</v>
      </c>
      <c r="G85" s="11">
        <v>1</v>
      </c>
    </row>
    <row r="86" spans="1:7" ht="12.75" customHeight="1">
      <c r="A86" s="22" t="s">
        <v>54</v>
      </c>
      <c r="B86" s="10">
        <v>2</v>
      </c>
      <c r="C86" s="10">
        <v>3</v>
      </c>
      <c r="D86" s="10">
        <v>3</v>
      </c>
      <c r="E86" s="10">
        <v>5</v>
      </c>
      <c r="F86" s="10">
        <v>0</v>
      </c>
      <c r="G86" s="11">
        <v>0</v>
      </c>
    </row>
    <row r="87" spans="1:7" ht="12.75" customHeight="1">
      <c r="A87" s="22" t="s">
        <v>57</v>
      </c>
      <c r="B87" s="10">
        <v>0</v>
      </c>
      <c r="C87" s="10">
        <v>0</v>
      </c>
      <c r="D87" s="10">
        <v>1</v>
      </c>
      <c r="E87" s="10">
        <v>2</v>
      </c>
      <c r="F87" s="10">
        <v>0</v>
      </c>
      <c r="G87" s="11">
        <v>0</v>
      </c>
    </row>
    <row r="88" spans="1:7" ht="12.75" customHeight="1">
      <c r="A88" s="22" t="s">
        <v>59</v>
      </c>
      <c r="B88" s="10">
        <v>98</v>
      </c>
      <c r="C88" s="10">
        <v>157</v>
      </c>
      <c r="D88" s="10">
        <v>128</v>
      </c>
      <c r="E88" s="10">
        <v>265</v>
      </c>
      <c r="F88" s="10">
        <v>27</v>
      </c>
      <c r="G88" s="11">
        <v>35</v>
      </c>
    </row>
    <row r="89" spans="1:7" ht="12.75" customHeight="1">
      <c r="A89" s="22" t="s">
        <v>68</v>
      </c>
      <c r="B89" s="7">
        <v>4</v>
      </c>
      <c r="C89" s="7">
        <v>6</v>
      </c>
      <c r="D89" s="10">
        <v>0</v>
      </c>
      <c r="E89" s="10">
        <v>0</v>
      </c>
      <c r="F89" s="10">
        <v>0</v>
      </c>
      <c r="G89" s="11">
        <v>0</v>
      </c>
    </row>
    <row r="90" spans="1:7" ht="12.75" customHeight="1">
      <c r="A90" s="22" t="s">
        <v>82</v>
      </c>
      <c r="B90" s="10">
        <v>11</v>
      </c>
      <c r="C90" s="10">
        <v>18</v>
      </c>
      <c r="D90" s="10">
        <v>0</v>
      </c>
      <c r="E90" s="10">
        <v>0</v>
      </c>
      <c r="F90" s="10">
        <v>23</v>
      </c>
      <c r="G90" s="11">
        <v>37</v>
      </c>
    </row>
    <row r="91" spans="1:7" ht="12.75" customHeight="1">
      <c r="A91" s="22" t="s">
        <v>52</v>
      </c>
      <c r="B91" s="10">
        <v>2</v>
      </c>
      <c r="C91" s="10">
        <v>3</v>
      </c>
      <c r="D91" s="10">
        <v>3</v>
      </c>
      <c r="E91" s="10">
        <v>5</v>
      </c>
      <c r="F91" s="10">
        <v>0</v>
      </c>
      <c r="G91" s="11">
        <v>0</v>
      </c>
    </row>
    <row r="92" spans="1:7" ht="12.75" customHeight="1">
      <c r="A92" s="22" t="s">
        <v>56</v>
      </c>
      <c r="B92" s="10">
        <v>1</v>
      </c>
      <c r="C92" s="10">
        <v>2</v>
      </c>
      <c r="D92" s="10">
        <v>5</v>
      </c>
      <c r="E92" s="10">
        <v>6</v>
      </c>
      <c r="F92" s="10">
        <v>3</v>
      </c>
      <c r="G92" s="11">
        <v>4</v>
      </c>
    </row>
    <row r="93" spans="1:7" ht="12.75" customHeight="1">
      <c r="A93" s="22" t="s">
        <v>64</v>
      </c>
      <c r="B93" s="10">
        <v>16142</v>
      </c>
      <c r="C93" s="10">
        <v>25827</v>
      </c>
      <c r="D93" s="10">
        <v>16846</v>
      </c>
      <c r="E93" s="10">
        <v>27186</v>
      </c>
      <c r="F93" s="10">
        <v>17280</v>
      </c>
      <c r="G93" s="11">
        <v>27650</v>
      </c>
    </row>
    <row r="94" spans="1:7" ht="12.75" customHeight="1">
      <c r="A94" s="22" t="s">
        <v>71</v>
      </c>
      <c r="B94" s="10">
        <v>2</v>
      </c>
      <c r="C94" s="10">
        <v>3</v>
      </c>
      <c r="D94" s="10">
        <v>2</v>
      </c>
      <c r="E94" s="10">
        <v>3</v>
      </c>
      <c r="F94" s="10">
        <v>1</v>
      </c>
      <c r="G94" s="11">
        <v>2</v>
      </c>
    </row>
    <row r="95" spans="1:7" ht="12.75" customHeight="1">
      <c r="A95" s="22" t="s">
        <v>78</v>
      </c>
      <c r="B95" s="7">
        <v>12</v>
      </c>
      <c r="C95" s="10">
        <v>19</v>
      </c>
      <c r="D95" s="7">
        <v>7</v>
      </c>
      <c r="E95" s="10">
        <v>11</v>
      </c>
      <c r="F95" s="7">
        <v>3</v>
      </c>
      <c r="G95" s="11">
        <v>6</v>
      </c>
    </row>
    <row r="96" spans="1:7" ht="12.75" customHeight="1">
      <c r="A96" s="22" t="s">
        <v>79</v>
      </c>
      <c r="B96" s="10">
        <v>174</v>
      </c>
      <c r="C96" s="10">
        <v>278</v>
      </c>
      <c r="D96" s="10">
        <v>165</v>
      </c>
      <c r="E96" s="10">
        <v>210</v>
      </c>
      <c r="F96" s="10">
        <v>98</v>
      </c>
      <c r="G96" s="11">
        <v>156</v>
      </c>
    </row>
    <row r="97" spans="1:7" ht="12.75" customHeight="1">
      <c r="A97" s="22" t="s">
        <v>33</v>
      </c>
      <c r="B97" s="10">
        <v>50</v>
      </c>
      <c r="C97" s="10">
        <v>81</v>
      </c>
      <c r="D97" s="10">
        <v>64</v>
      </c>
      <c r="E97" s="10">
        <v>100</v>
      </c>
      <c r="F97" s="10">
        <v>23</v>
      </c>
      <c r="G97" s="11">
        <v>30</v>
      </c>
    </row>
    <row r="98" spans="1:7" ht="12.75" customHeight="1">
      <c r="A98" s="1" t="s">
        <v>104</v>
      </c>
      <c r="B98" s="29">
        <f t="shared" ref="B98:G98" si="6">SUM(B99:B125)</f>
        <v>306</v>
      </c>
      <c r="C98" s="29">
        <f t="shared" si="6"/>
        <v>536</v>
      </c>
      <c r="D98" s="29">
        <f t="shared" si="6"/>
        <v>624</v>
      </c>
      <c r="E98" s="29">
        <f t="shared" si="6"/>
        <v>1085</v>
      </c>
      <c r="F98" s="29">
        <f t="shared" si="6"/>
        <v>277</v>
      </c>
      <c r="G98" s="30">
        <f t="shared" si="6"/>
        <v>496</v>
      </c>
    </row>
    <row r="99" spans="1:7" ht="12.75" customHeight="1">
      <c r="A99" s="22" t="s">
        <v>153</v>
      </c>
      <c r="B99" s="10">
        <v>8</v>
      </c>
      <c r="C99" s="10">
        <v>11</v>
      </c>
      <c r="D99" s="10">
        <v>20</v>
      </c>
      <c r="E99" s="10">
        <v>28</v>
      </c>
      <c r="F99" s="10">
        <v>0</v>
      </c>
      <c r="G99" s="11">
        <v>0</v>
      </c>
    </row>
    <row r="100" spans="1:7" ht="12.75" customHeight="1">
      <c r="A100" s="22" t="s">
        <v>106</v>
      </c>
      <c r="B100" s="10">
        <v>26</v>
      </c>
      <c r="C100" s="10">
        <v>42</v>
      </c>
      <c r="D100" s="10">
        <v>30</v>
      </c>
      <c r="E100" s="10">
        <v>48</v>
      </c>
      <c r="F100" s="10">
        <v>45</v>
      </c>
      <c r="G100" s="11">
        <v>82</v>
      </c>
    </row>
    <row r="101" spans="1:7" ht="12.75" customHeight="1">
      <c r="A101" s="22" t="s">
        <v>126</v>
      </c>
      <c r="B101" s="10">
        <v>0</v>
      </c>
      <c r="C101" s="10">
        <v>0</v>
      </c>
      <c r="D101" s="10">
        <v>0</v>
      </c>
      <c r="E101" s="10">
        <v>0</v>
      </c>
      <c r="F101" s="10">
        <v>1</v>
      </c>
      <c r="G101" s="11">
        <v>2</v>
      </c>
    </row>
    <row r="102" spans="1:7" ht="12.75" customHeight="1">
      <c r="A102" s="22" t="s">
        <v>108</v>
      </c>
      <c r="B102" s="10">
        <v>5</v>
      </c>
      <c r="C102" s="10">
        <v>9</v>
      </c>
      <c r="D102" s="10">
        <v>0</v>
      </c>
      <c r="E102" s="10">
        <v>0</v>
      </c>
      <c r="F102" s="10">
        <v>1</v>
      </c>
      <c r="G102" s="11">
        <v>2</v>
      </c>
    </row>
    <row r="103" spans="1:7" ht="12.75" customHeight="1">
      <c r="A103" s="22" t="s">
        <v>107</v>
      </c>
      <c r="B103" s="10">
        <v>29</v>
      </c>
      <c r="C103" s="10">
        <v>52</v>
      </c>
      <c r="D103" s="10">
        <v>36</v>
      </c>
      <c r="E103" s="10">
        <v>62</v>
      </c>
      <c r="F103" s="10">
        <v>94</v>
      </c>
      <c r="G103" s="11">
        <v>169</v>
      </c>
    </row>
    <row r="104" spans="1:7" ht="12.75" customHeight="1">
      <c r="A104" s="22" t="s">
        <v>119</v>
      </c>
      <c r="B104" s="10">
        <v>0</v>
      </c>
      <c r="C104" s="10">
        <v>0</v>
      </c>
      <c r="D104" s="10">
        <v>0</v>
      </c>
      <c r="E104" s="10">
        <v>0</v>
      </c>
      <c r="F104" s="10">
        <v>3</v>
      </c>
      <c r="G104" s="11">
        <v>6</v>
      </c>
    </row>
    <row r="105" spans="1:7" ht="12.75" customHeight="1">
      <c r="A105" s="22" t="s">
        <v>110</v>
      </c>
      <c r="B105" s="10">
        <v>5</v>
      </c>
      <c r="C105" s="10">
        <v>9</v>
      </c>
      <c r="D105" s="10">
        <v>11</v>
      </c>
      <c r="E105" s="10">
        <v>20</v>
      </c>
      <c r="F105" s="10">
        <v>2</v>
      </c>
      <c r="G105" s="11">
        <v>4</v>
      </c>
    </row>
    <row r="106" spans="1:7" ht="12.75" customHeight="1">
      <c r="A106" s="22" t="s">
        <v>112</v>
      </c>
      <c r="B106" s="10">
        <v>5</v>
      </c>
      <c r="C106" s="10">
        <v>9</v>
      </c>
      <c r="D106" s="10">
        <v>7</v>
      </c>
      <c r="E106" s="10">
        <v>13</v>
      </c>
      <c r="F106" s="10">
        <v>0</v>
      </c>
      <c r="G106" s="11">
        <v>0</v>
      </c>
    </row>
    <row r="107" spans="1:7" ht="12.75" customHeight="1">
      <c r="A107" s="22" t="s">
        <v>113</v>
      </c>
      <c r="B107" s="10">
        <v>28</v>
      </c>
      <c r="C107" s="10">
        <v>50</v>
      </c>
      <c r="D107" s="10">
        <v>61</v>
      </c>
      <c r="E107" s="10">
        <v>113</v>
      </c>
      <c r="F107" s="10">
        <v>31</v>
      </c>
      <c r="G107" s="11">
        <v>56</v>
      </c>
    </row>
    <row r="108" spans="1:7" ht="12.75" customHeight="1">
      <c r="A108" s="22" t="s">
        <v>114</v>
      </c>
      <c r="B108" s="10">
        <v>12</v>
      </c>
      <c r="C108" s="10">
        <v>22</v>
      </c>
      <c r="D108" s="10">
        <v>26</v>
      </c>
      <c r="E108" s="10">
        <v>47</v>
      </c>
      <c r="F108" s="10">
        <v>0</v>
      </c>
      <c r="G108" s="11">
        <v>0</v>
      </c>
    </row>
    <row r="109" spans="1:7" ht="12.75" customHeight="1">
      <c r="A109" s="22" t="s">
        <v>115</v>
      </c>
      <c r="B109" s="10">
        <v>29</v>
      </c>
      <c r="C109" s="10">
        <v>52</v>
      </c>
      <c r="D109" s="10">
        <v>20</v>
      </c>
      <c r="E109" s="10">
        <v>36</v>
      </c>
      <c r="F109" s="10">
        <v>9</v>
      </c>
      <c r="G109" s="11">
        <v>17</v>
      </c>
    </row>
    <row r="110" spans="1:7" ht="12.75" customHeight="1">
      <c r="A110" s="22" t="s">
        <v>116</v>
      </c>
      <c r="B110" s="10">
        <v>9</v>
      </c>
      <c r="C110" s="10">
        <v>16</v>
      </c>
      <c r="D110" s="10">
        <v>4</v>
      </c>
      <c r="E110" s="10">
        <v>7</v>
      </c>
      <c r="F110" s="10">
        <v>2</v>
      </c>
      <c r="G110" s="9">
        <v>4</v>
      </c>
    </row>
    <row r="111" spans="1:7" ht="12.75" customHeight="1">
      <c r="A111" s="22" t="s">
        <v>109</v>
      </c>
      <c r="B111" s="10">
        <v>4</v>
      </c>
      <c r="C111" s="10">
        <v>7</v>
      </c>
      <c r="D111" s="10">
        <v>6</v>
      </c>
      <c r="E111" s="10">
        <v>11</v>
      </c>
      <c r="F111" s="10">
        <v>2</v>
      </c>
      <c r="G111" s="11">
        <v>4</v>
      </c>
    </row>
    <row r="112" spans="1:7" ht="12.75" customHeight="1">
      <c r="A112" s="22" t="s">
        <v>117</v>
      </c>
      <c r="B112" s="10">
        <v>11</v>
      </c>
      <c r="C112" s="10">
        <v>20</v>
      </c>
      <c r="D112" s="10">
        <v>13</v>
      </c>
      <c r="E112" s="10">
        <v>23</v>
      </c>
      <c r="F112" s="10">
        <v>1</v>
      </c>
      <c r="G112" s="11">
        <v>2</v>
      </c>
    </row>
    <row r="113" spans="1:10" ht="12.75" customHeight="1">
      <c r="A113" s="22" t="s">
        <v>118</v>
      </c>
      <c r="B113" s="10">
        <v>6</v>
      </c>
      <c r="C113" s="10">
        <v>11</v>
      </c>
      <c r="D113" s="10">
        <v>7</v>
      </c>
      <c r="E113" s="10">
        <v>13</v>
      </c>
      <c r="F113" s="10">
        <v>12</v>
      </c>
      <c r="G113" s="11">
        <v>21</v>
      </c>
    </row>
    <row r="114" spans="1:10" ht="12.75" customHeight="1">
      <c r="A114" s="22" t="s">
        <v>120</v>
      </c>
      <c r="B114" s="10">
        <v>0</v>
      </c>
      <c r="C114" s="10">
        <v>0</v>
      </c>
      <c r="D114" s="10">
        <v>2</v>
      </c>
      <c r="E114" s="10">
        <v>4</v>
      </c>
      <c r="F114" s="10">
        <v>1</v>
      </c>
      <c r="G114" s="11">
        <v>2</v>
      </c>
    </row>
    <row r="115" spans="1:10" ht="12.75" customHeight="1">
      <c r="A115" s="22" t="s">
        <v>121</v>
      </c>
      <c r="B115" s="10">
        <v>1</v>
      </c>
      <c r="C115" s="10">
        <v>2</v>
      </c>
      <c r="D115" s="10">
        <v>14</v>
      </c>
      <c r="E115" s="10">
        <v>25</v>
      </c>
      <c r="F115" s="10">
        <v>12</v>
      </c>
      <c r="G115" s="11">
        <v>21</v>
      </c>
    </row>
    <row r="116" spans="1:10" ht="12.75" customHeight="1">
      <c r="A116" s="22" t="s">
        <v>123</v>
      </c>
      <c r="B116" s="10">
        <v>0</v>
      </c>
      <c r="C116" s="10">
        <v>0</v>
      </c>
      <c r="D116" s="10">
        <v>6</v>
      </c>
      <c r="E116" s="10">
        <v>11</v>
      </c>
      <c r="F116" s="10">
        <v>14</v>
      </c>
      <c r="G116" s="11">
        <v>25</v>
      </c>
    </row>
    <row r="117" spans="1:10" ht="12.75" customHeight="1">
      <c r="A117" s="22" t="s">
        <v>124</v>
      </c>
      <c r="B117" s="10">
        <v>20</v>
      </c>
      <c r="C117" s="10">
        <v>36</v>
      </c>
      <c r="D117" s="10">
        <v>26</v>
      </c>
      <c r="E117" s="10">
        <v>47</v>
      </c>
      <c r="F117" s="10">
        <v>0</v>
      </c>
      <c r="G117" s="11">
        <v>0</v>
      </c>
    </row>
    <row r="118" spans="1:10" ht="12" customHeight="1">
      <c r="A118" s="22" t="s">
        <v>122</v>
      </c>
      <c r="B118" s="10">
        <v>2</v>
      </c>
      <c r="C118" s="10">
        <v>4</v>
      </c>
      <c r="D118" s="10">
        <v>6</v>
      </c>
      <c r="E118" s="10">
        <v>11</v>
      </c>
      <c r="F118" s="10">
        <v>9</v>
      </c>
      <c r="G118" s="11">
        <v>17</v>
      </c>
    </row>
    <row r="119" spans="1:10" ht="12.6" customHeight="1">
      <c r="A119" s="22" t="s">
        <v>105</v>
      </c>
      <c r="B119" s="10">
        <v>6</v>
      </c>
      <c r="C119" s="10">
        <v>8</v>
      </c>
      <c r="D119" s="10">
        <v>10</v>
      </c>
      <c r="E119" s="10">
        <v>18</v>
      </c>
      <c r="F119" s="10">
        <v>7</v>
      </c>
      <c r="G119" s="11">
        <v>10</v>
      </c>
    </row>
    <row r="120" spans="1:10" ht="12.6" customHeight="1">
      <c r="A120" s="22" t="s">
        <v>125</v>
      </c>
      <c r="B120" s="10">
        <v>0</v>
      </c>
      <c r="C120" s="10">
        <v>0</v>
      </c>
      <c r="D120" s="10">
        <v>0</v>
      </c>
      <c r="E120" s="10">
        <v>0</v>
      </c>
      <c r="F120" s="10">
        <v>1</v>
      </c>
      <c r="G120" s="11">
        <v>2</v>
      </c>
    </row>
    <row r="121" spans="1:10" ht="12.6" customHeight="1">
      <c r="A121" s="22" t="s">
        <v>127</v>
      </c>
      <c r="B121" s="10">
        <v>0</v>
      </c>
      <c r="C121" s="10">
        <v>0</v>
      </c>
      <c r="D121" s="10">
        <v>18</v>
      </c>
      <c r="E121" s="10">
        <v>32</v>
      </c>
      <c r="F121" s="10">
        <v>2</v>
      </c>
      <c r="G121" s="11">
        <v>4</v>
      </c>
    </row>
    <row r="122" spans="1:10" ht="12.6" customHeight="1">
      <c r="A122" s="22" t="s">
        <v>128</v>
      </c>
      <c r="B122" s="10">
        <v>2</v>
      </c>
      <c r="C122" s="10">
        <v>4</v>
      </c>
      <c r="D122" s="10">
        <v>0</v>
      </c>
      <c r="E122" s="10">
        <v>0</v>
      </c>
      <c r="F122" s="10">
        <v>0</v>
      </c>
      <c r="G122" s="11">
        <v>0</v>
      </c>
    </row>
    <row r="123" spans="1:10" ht="12.6" customHeight="1">
      <c r="A123" s="22" t="s">
        <v>129</v>
      </c>
      <c r="B123" s="10">
        <v>3</v>
      </c>
      <c r="C123" s="10">
        <v>5</v>
      </c>
      <c r="D123" s="10">
        <v>10</v>
      </c>
      <c r="E123" s="10">
        <v>18</v>
      </c>
      <c r="F123" s="10">
        <v>1</v>
      </c>
      <c r="G123" s="11">
        <v>2</v>
      </c>
    </row>
    <row r="124" spans="1:10" ht="12.6" customHeight="1">
      <c r="A124" s="22" t="s">
        <v>111</v>
      </c>
      <c r="B124" s="10">
        <v>2</v>
      </c>
      <c r="C124" s="10">
        <v>4</v>
      </c>
      <c r="D124" s="10">
        <v>2</v>
      </c>
      <c r="E124" s="10">
        <v>4</v>
      </c>
      <c r="F124" s="10">
        <v>9</v>
      </c>
      <c r="G124" s="11">
        <v>17</v>
      </c>
    </row>
    <row r="125" spans="1:10" ht="12.6" customHeight="1">
      <c r="A125" s="22" t="s">
        <v>33</v>
      </c>
      <c r="B125" s="10">
        <v>93</v>
      </c>
      <c r="C125" s="25">
        <v>163</v>
      </c>
      <c r="D125" s="10">
        <v>289</v>
      </c>
      <c r="E125" s="10">
        <v>494</v>
      </c>
      <c r="F125" s="10">
        <v>18</v>
      </c>
      <c r="G125" s="11">
        <v>27</v>
      </c>
    </row>
    <row r="126" spans="1:10" ht="12.6" customHeight="1">
      <c r="A126" s="1" t="s">
        <v>83</v>
      </c>
      <c r="B126" s="29">
        <f t="shared" ref="B126:G126" si="7">SUM(B127:B151)</f>
        <v>745</v>
      </c>
      <c r="C126" s="29">
        <f t="shared" si="7"/>
        <v>1564</v>
      </c>
      <c r="D126" s="29">
        <f t="shared" si="7"/>
        <v>523</v>
      </c>
      <c r="E126" s="29">
        <f t="shared" si="7"/>
        <v>1098</v>
      </c>
      <c r="F126" s="29">
        <f t="shared" si="7"/>
        <v>161</v>
      </c>
      <c r="G126" s="30">
        <f t="shared" si="7"/>
        <v>339</v>
      </c>
    </row>
    <row r="127" spans="1:10" ht="12.6" customHeight="1">
      <c r="A127" s="22" t="s">
        <v>84</v>
      </c>
      <c r="B127" s="25">
        <v>3</v>
      </c>
      <c r="C127" s="25">
        <v>6</v>
      </c>
      <c r="D127" s="10">
        <v>11</v>
      </c>
      <c r="E127" s="10">
        <v>23</v>
      </c>
      <c r="F127" s="10">
        <v>0</v>
      </c>
      <c r="G127" s="11">
        <v>0</v>
      </c>
      <c r="H127" s="4"/>
      <c r="I127" s="4"/>
      <c r="J127" s="4"/>
    </row>
    <row r="128" spans="1:10" ht="12.6" customHeight="1">
      <c r="A128" s="22" t="s">
        <v>85</v>
      </c>
      <c r="B128" s="25">
        <v>20</v>
      </c>
      <c r="C128" s="25">
        <v>42</v>
      </c>
      <c r="D128" s="10">
        <v>11</v>
      </c>
      <c r="E128" s="10">
        <v>23</v>
      </c>
      <c r="F128" s="10">
        <v>14</v>
      </c>
      <c r="G128" s="11">
        <v>29</v>
      </c>
      <c r="H128" s="4"/>
      <c r="I128" s="4"/>
      <c r="J128" s="4"/>
    </row>
    <row r="129" spans="1:10" ht="12.6" customHeight="1">
      <c r="A129" s="22" t="s">
        <v>150</v>
      </c>
      <c r="B129" s="25">
        <v>4</v>
      </c>
      <c r="C129" s="25">
        <v>8</v>
      </c>
      <c r="D129" s="10">
        <v>17</v>
      </c>
      <c r="E129" s="10">
        <v>36</v>
      </c>
      <c r="F129" s="10">
        <v>7</v>
      </c>
      <c r="G129" s="11">
        <v>15</v>
      </c>
      <c r="H129" s="4"/>
      <c r="I129" s="4"/>
      <c r="J129" s="4"/>
    </row>
    <row r="130" spans="1:10" ht="12.6" customHeight="1">
      <c r="A130" s="22" t="s">
        <v>151</v>
      </c>
      <c r="B130" s="25">
        <v>10</v>
      </c>
      <c r="C130" s="25">
        <v>21</v>
      </c>
      <c r="D130" s="10">
        <v>57</v>
      </c>
      <c r="E130" s="10">
        <v>120</v>
      </c>
      <c r="F130" s="10">
        <v>6</v>
      </c>
      <c r="G130" s="11">
        <v>12</v>
      </c>
      <c r="H130" s="4"/>
      <c r="I130" s="4"/>
      <c r="J130" s="4"/>
    </row>
    <row r="131" spans="1:10" ht="12.6" customHeight="1">
      <c r="A131" s="22" t="s">
        <v>86</v>
      </c>
      <c r="B131" s="25">
        <v>0</v>
      </c>
      <c r="C131" s="25">
        <v>0</v>
      </c>
      <c r="D131" s="10">
        <v>23</v>
      </c>
      <c r="E131" s="10">
        <v>48</v>
      </c>
      <c r="F131" s="10">
        <v>8</v>
      </c>
      <c r="G131" s="11">
        <v>17</v>
      </c>
      <c r="H131" s="4"/>
      <c r="I131" s="4"/>
      <c r="J131" s="4"/>
    </row>
    <row r="132" spans="1:10" ht="12.6" customHeight="1">
      <c r="A132" s="22" t="s">
        <v>87</v>
      </c>
      <c r="B132" s="25">
        <v>1</v>
      </c>
      <c r="C132" s="25">
        <v>2</v>
      </c>
      <c r="D132" s="10">
        <v>3</v>
      </c>
      <c r="E132" s="10">
        <v>6</v>
      </c>
      <c r="F132" s="10">
        <v>2</v>
      </c>
      <c r="G132" s="11">
        <v>5</v>
      </c>
    </row>
    <row r="133" spans="1:10" ht="12.6" customHeight="1">
      <c r="A133" s="22" t="s">
        <v>89</v>
      </c>
      <c r="B133" s="25">
        <v>3</v>
      </c>
      <c r="C133" s="25">
        <v>6</v>
      </c>
      <c r="D133" s="10">
        <v>29</v>
      </c>
      <c r="E133" s="10">
        <v>61</v>
      </c>
      <c r="F133" s="10">
        <v>1</v>
      </c>
      <c r="G133" s="11">
        <v>2</v>
      </c>
    </row>
    <row r="134" spans="1:10" ht="12.6" customHeight="1">
      <c r="A134" s="22" t="s">
        <v>88</v>
      </c>
      <c r="B134" s="25">
        <v>8</v>
      </c>
      <c r="C134" s="25">
        <v>17</v>
      </c>
      <c r="D134" s="10">
        <v>10</v>
      </c>
      <c r="E134" s="10">
        <v>21</v>
      </c>
      <c r="F134" s="10">
        <v>2</v>
      </c>
      <c r="G134" s="11">
        <v>5</v>
      </c>
    </row>
    <row r="135" spans="1:10" ht="12.6" customHeight="1">
      <c r="A135" s="22" t="s">
        <v>161</v>
      </c>
      <c r="B135" s="25">
        <v>2</v>
      </c>
      <c r="C135" s="25">
        <v>4</v>
      </c>
      <c r="D135" s="10">
        <v>14</v>
      </c>
      <c r="E135" s="10">
        <v>29</v>
      </c>
      <c r="F135" s="10">
        <v>3</v>
      </c>
      <c r="G135" s="11">
        <v>7</v>
      </c>
    </row>
    <row r="136" spans="1:10" ht="12.6" customHeight="1">
      <c r="A136" s="22" t="s">
        <v>91</v>
      </c>
      <c r="B136" s="25">
        <v>12</v>
      </c>
      <c r="C136" s="25">
        <v>25</v>
      </c>
      <c r="D136" s="10">
        <v>0</v>
      </c>
      <c r="E136" s="10">
        <v>0</v>
      </c>
      <c r="F136" s="10">
        <v>26</v>
      </c>
      <c r="G136" s="11">
        <v>54</v>
      </c>
    </row>
    <row r="137" spans="1:10" ht="12.6" customHeight="1">
      <c r="A137" s="22" t="s">
        <v>93</v>
      </c>
      <c r="B137" s="25">
        <v>0</v>
      </c>
      <c r="C137" s="25">
        <v>0</v>
      </c>
      <c r="D137" s="10">
        <v>42</v>
      </c>
      <c r="E137" s="10">
        <v>88</v>
      </c>
      <c r="F137" s="10">
        <v>1</v>
      </c>
      <c r="G137" s="11">
        <v>2</v>
      </c>
    </row>
    <row r="138" spans="1:10" ht="12.6" customHeight="1">
      <c r="A138" s="22" t="s">
        <v>92</v>
      </c>
      <c r="B138" s="25">
        <v>0</v>
      </c>
      <c r="C138" s="25">
        <v>0</v>
      </c>
      <c r="D138" s="10">
        <v>3</v>
      </c>
      <c r="E138" s="10">
        <v>6</v>
      </c>
      <c r="F138" s="10">
        <v>2</v>
      </c>
      <c r="G138" s="11">
        <v>5</v>
      </c>
    </row>
    <row r="139" spans="1:10" ht="12.6" customHeight="1">
      <c r="A139" s="22" t="s">
        <v>95</v>
      </c>
      <c r="B139" s="25">
        <v>0</v>
      </c>
      <c r="C139" s="25">
        <v>0</v>
      </c>
      <c r="D139" s="10">
        <v>0</v>
      </c>
      <c r="E139" s="10">
        <v>0</v>
      </c>
      <c r="F139" s="10">
        <v>1</v>
      </c>
      <c r="G139" s="11">
        <v>2</v>
      </c>
    </row>
    <row r="140" spans="1:10" ht="12.6" customHeight="1">
      <c r="A140" s="22" t="s">
        <v>96</v>
      </c>
      <c r="B140" s="25">
        <v>0</v>
      </c>
      <c r="C140" s="25">
        <v>0</v>
      </c>
      <c r="D140" s="10">
        <v>0</v>
      </c>
      <c r="E140" s="10">
        <v>0</v>
      </c>
      <c r="F140" s="10">
        <v>2</v>
      </c>
      <c r="G140" s="11">
        <v>5</v>
      </c>
    </row>
    <row r="141" spans="1:10" ht="12.6" customHeight="1">
      <c r="A141" s="22" t="s">
        <v>100</v>
      </c>
      <c r="B141" s="25">
        <v>0</v>
      </c>
      <c r="C141" s="25">
        <v>0</v>
      </c>
      <c r="D141" s="10">
        <v>4</v>
      </c>
      <c r="E141" s="10">
        <v>8</v>
      </c>
      <c r="F141" s="10">
        <v>7</v>
      </c>
      <c r="G141" s="11">
        <v>15</v>
      </c>
    </row>
    <row r="142" spans="1:10" ht="12.6" customHeight="1">
      <c r="A142" s="22" t="s">
        <v>103</v>
      </c>
      <c r="B142" s="25">
        <v>2</v>
      </c>
      <c r="C142" s="25">
        <v>4</v>
      </c>
      <c r="D142" s="10">
        <v>7</v>
      </c>
      <c r="E142" s="10">
        <v>15</v>
      </c>
      <c r="F142" s="10">
        <v>0</v>
      </c>
      <c r="G142" s="11">
        <v>0</v>
      </c>
    </row>
    <row r="143" spans="1:10" ht="12.6" customHeight="1">
      <c r="A143" s="22" t="s">
        <v>99</v>
      </c>
      <c r="B143" s="25">
        <v>3</v>
      </c>
      <c r="C143" s="25">
        <v>6</v>
      </c>
      <c r="D143" s="10">
        <v>2</v>
      </c>
      <c r="E143" s="10">
        <v>4</v>
      </c>
      <c r="F143" s="10">
        <v>2</v>
      </c>
      <c r="G143" s="11">
        <v>5</v>
      </c>
    </row>
    <row r="144" spans="1:10" ht="12.6" customHeight="1">
      <c r="A144" s="22" t="s">
        <v>90</v>
      </c>
      <c r="B144" s="25">
        <v>1</v>
      </c>
      <c r="C144" s="25">
        <v>2</v>
      </c>
      <c r="D144" s="10">
        <v>8</v>
      </c>
      <c r="E144" s="10">
        <v>17</v>
      </c>
      <c r="F144" s="10">
        <v>1</v>
      </c>
      <c r="G144" s="11">
        <v>2</v>
      </c>
    </row>
    <row r="145" spans="1:7" ht="12.6" customHeight="1">
      <c r="A145" s="22" t="s">
        <v>97</v>
      </c>
      <c r="B145" s="25">
        <v>2</v>
      </c>
      <c r="C145" s="25">
        <v>4</v>
      </c>
      <c r="D145" s="10">
        <v>10</v>
      </c>
      <c r="E145" s="10">
        <v>21</v>
      </c>
      <c r="F145" s="10">
        <v>8</v>
      </c>
      <c r="G145" s="11">
        <v>17</v>
      </c>
    </row>
    <row r="146" spans="1:7" ht="12.6" customHeight="1">
      <c r="A146" s="22" t="s">
        <v>94</v>
      </c>
      <c r="B146" s="25">
        <v>2</v>
      </c>
      <c r="C146" s="25">
        <v>4</v>
      </c>
      <c r="D146" s="10">
        <v>3</v>
      </c>
      <c r="E146" s="10">
        <v>6</v>
      </c>
      <c r="F146" s="10">
        <v>1</v>
      </c>
      <c r="G146" s="11">
        <v>2</v>
      </c>
    </row>
    <row r="147" spans="1:7" ht="12.6" customHeight="1">
      <c r="A147" s="22" t="s">
        <v>152</v>
      </c>
      <c r="B147" s="25">
        <v>0</v>
      </c>
      <c r="C147" s="25">
        <v>0</v>
      </c>
      <c r="D147" s="10">
        <v>11</v>
      </c>
      <c r="E147" s="10">
        <v>23</v>
      </c>
      <c r="F147" s="10">
        <v>1</v>
      </c>
      <c r="G147" s="11">
        <v>2</v>
      </c>
    </row>
    <row r="148" spans="1:7" ht="12.6" customHeight="1">
      <c r="A148" s="22" t="s">
        <v>102</v>
      </c>
      <c r="B148" s="25">
        <v>2</v>
      </c>
      <c r="C148" s="25">
        <v>4</v>
      </c>
      <c r="D148" s="10">
        <v>0</v>
      </c>
      <c r="E148" s="10">
        <v>0</v>
      </c>
      <c r="F148" s="10">
        <v>1</v>
      </c>
      <c r="G148" s="11">
        <v>2</v>
      </c>
    </row>
    <row r="149" spans="1:7" ht="12.6" customHeight="1">
      <c r="A149" s="22" t="s">
        <v>101</v>
      </c>
      <c r="B149" s="25">
        <v>2</v>
      </c>
      <c r="C149" s="25">
        <v>4</v>
      </c>
      <c r="D149" s="10">
        <v>3</v>
      </c>
      <c r="E149" s="10">
        <v>6</v>
      </c>
      <c r="F149" s="10">
        <v>7</v>
      </c>
      <c r="G149" s="11">
        <v>15</v>
      </c>
    </row>
    <row r="150" spans="1:7" ht="12.6" customHeight="1">
      <c r="A150" s="22" t="s">
        <v>98</v>
      </c>
      <c r="B150" s="25">
        <v>5</v>
      </c>
      <c r="C150" s="25">
        <v>11</v>
      </c>
      <c r="D150" s="10">
        <v>0</v>
      </c>
      <c r="E150" s="10">
        <v>0</v>
      </c>
      <c r="F150" s="10">
        <v>0</v>
      </c>
      <c r="G150" s="11">
        <v>0</v>
      </c>
    </row>
    <row r="151" spans="1:7" ht="12.6" customHeight="1">
      <c r="A151" s="22" t="s">
        <v>33</v>
      </c>
      <c r="B151" s="25">
        <v>663</v>
      </c>
      <c r="C151" s="25">
        <v>1394</v>
      </c>
      <c r="D151" s="10">
        <v>255</v>
      </c>
      <c r="E151" s="10">
        <v>537</v>
      </c>
      <c r="F151" s="10">
        <v>58</v>
      </c>
      <c r="G151" s="11">
        <v>119</v>
      </c>
    </row>
    <row r="152" spans="1:7" ht="12.6" customHeight="1">
      <c r="A152" s="1" t="s">
        <v>130</v>
      </c>
      <c r="B152" s="29">
        <f t="shared" ref="B152:G152" si="8">SUM(B153:B166)</f>
        <v>131</v>
      </c>
      <c r="C152" s="29">
        <f t="shared" si="8"/>
        <v>314</v>
      </c>
      <c r="D152" s="29">
        <f t="shared" si="8"/>
        <v>172</v>
      </c>
      <c r="E152" s="29">
        <f t="shared" si="8"/>
        <v>327</v>
      </c>
      <c r="F152" s="29">
        <f t="shared" si="8"/>
        <v>122</v>
      </c>
      <c r="G152" s="30">
        <f t="shared" si="8"/>
        <v>232</v>
      </c>
    </row>
    <row r="153" spans="1:7">
      <c r="A153" s="22" t="s">
        <v>131</v>
      </c>
      <c r="B153" s="10">
        <v>55</v>
      </c>
      <c r="C153" s="25">
        <v>132</v>
      </c>
      <c r="D153" s="10">
        <v>59</v>
      </c>
      <c r="E153" s="10">
        <v>112</v>
      </c>
      <c r="F153" s="10">
        <v>20</v>
      </c>
      <c r="G153" s="11">
        <v>38</v>
      </c>
    </row>
    <row r="154" spans="1:7" ht="12.6" customHeight="1">
      <c r="A154" s="22" t="s">
        <v>137</v>
      </c>
      <c r="B154" s="10">
        <v>0</v>
      </c>
      <c r="C154" s="10">
        <v>0</v>
      </c>
      <c r="D154" s="10">
        <v>5</v>
      </c>
      <c r="E154" s="10">
        <v>10</v>
      </c>
      <c r="F154" s="10">
        <v>16</v>
      </c>
      <c r="G154" s="11">
        <v>31</v>
      </c>
    </row>
    <row r="155" spans="1:7" ht="12.6" customHeight="1">
      <c r="A155" s="22" t="s">
        <v>138</v>
      </c>
      <c r="B155" s="10">
        <v>3</v>
      </c>
      <c r="C155" s="10">
        <v>7</v>
      </c>
      <c r="D155" s="10">
        <v>5</v>
      </c>
      <c r="E155" s="10">
        <v>10</v>
      </c>
      <c r="F155" s="10">
        <v>0</v>
      </c>
      <c r="G155" s="11">
        <v>0</v>
      </c>
    </row>
    <row r="156" spans="1:7" ht="12.6" customHeight="1">
      <c r="A156" s="22" t="s">
        <v>156</v>
      </c>
      <c r="B156" s="10">
        <v>1</v>
      </c>
      <c r="C156" s="10">
        <v>2</v>
      </c>
      <c r="D156" s="10">
        <v>6</v>
      </c>
      <c r="E156" s="10">
        <v>11</v>
      </c>
      <c r="F156" s="10">
        <v>6</v>
      </c>
      <c r="G156" s="11">
        <v>11</v>
      </c>
    </row>
    <row r="157" spans="1:7" ht="12.6" customHeight="1">
      <c r="A157" s="22" t="s">
        <v>141</v>
      </c>
      <c r="B157" s="10">
        <v>0</v>
      </c>
      <c r="C157" s="10">
        <v>0</v>
      </c>
      <c r="D157" s="10">
        <v>0</v>
      </c>
      <c r="E157" s="10">
        <v>0</v>
      </c>
      <c r="F157" s="10">
        <v>2</v>
      </c>
      <c r="G157" s="11">
        <v>4</v>
      </c>
    </row>
    <row r="158" spans="1:7" ht="12.6" customHeight="1">
      <c r="A158" s="22" t="s">
        <v>135</v>
      </c>
      <c r="B158" s="10">
        <v>2</v>
      </c>
      <c r="C158" s="10">
        <v>5</v>
      </c>
      <c r="D158" s="10">
        <v>1</v>
      </c>
      <c r="E158" s="10">
        <v>2</v>
      </c>
      <c r="F158" s="10">
        <v>0</v>
      </c>
      <c r="G158" s="11">
        <v>0</v>
      </c>
    </row>
    <row r="159" spans="1:7" ht="12.6" customHeight="1">
      <c r="A159" s="22" t="s">
        <v>139</v>
      </c>
      <c r="B159" s="10">
        <v>0</v>
      </c>
      <c r="C159" s="10">
        <v>0</v>
      </c>
      <c r="D159" s="10">
        <v>1</v>
      </c>
      <c r="E159" s="10">
        <v>2</v>
      </c>
      <c r="F159" s="10">
        <v>1</v>
      </c>
      <c r="G159" s="11">
        <v>2</v>
      </c>
    </row>
    <row r="160" spans="1:7" ht="12.6" customHeight="1">
      <c r="A160" s="22" t="s">
        <v>162</v>
      </c>
      <c r="B160" s="10">
        <v>1</v>
      </c>
      <c r="C160" s="10">
        <v>2</v>
      </c>
      <c r="D160" s="10">
        <v>2</v>
      </c>
      <c r="E160" s="10">
        <v>4</v>
      </c>
      <c r="F160" s="10">
        <v>7</v>
      </c>
      <c r="G160" s="11">
        <v>13</v>
      </c>
    </row>
    <row r="161" spans="1:7" ht="12.6" customHeight="1">
      <c r="A161" s="22" t="s">
        <v>132</v>
      </c>
      <c r="B161" s="10">
        <v>11</v>
      </c>
      <c r="C161" s="10">
        <v>26</v>
      </c>
      <c r="D161" s="10">
        <v>10</v>
      </c>
      <c r="E161" s="10">
        <v>19</v>
      </c>
      <c r="F161" s="10">
        <v>3</v>
      </c>
      <c r="G161" s="11">
        <v>7</v>
      </c>
    </row>
    <row r="162" spans="1:7" ht="12.6" customHeight="1">
      <c r="A162" s="22" t="s">
        <v>133</v>
      </c>
      <c r="B162" s="10">
        <v>4</v>
      </c>
      <c r="C162" s="10">
        <v>10</v>
      </c>
      <c r="D162" s="10">
        <v>6</v>
      </c>
      <c r="E162" s="10">
        <v>11</v>
      </c>
      <c r="F162" s="10">
        <v>9</v>
      </c>
      <c r="G162" s="11">
        <v>18</v>
      </c>
    </row>
    <row r="163" spans="1:7" ht="12.6" customHeight="1">
      <c r="A163" s="22" t="s">
        <v>134</v>
      </c>
      <c r="B163" s="10">
        <v>23</v>
      </c>
      <c r="C163" s="10">
        <v>55</v>
      </c>
      <c r="D163" s="10">
        <v>16</v>
      </c>
      <c r="E163" s="10">
        <v>30</v>
      </c>
      <c r="F163" s="10">
        <v>24</v>
      </c>
      <c r="G163" s="11">
        <v>46</v>
      </c>
    </row>
    <row r="164" spans="1:7" ht="12.6" customHeight="1">
      <c r="A164" s="22" t="s">
        <v>136</v>
      </c>
      <c r="B164" s="10">
        <v>1</v>
      </c>
      <c r="C164" s="10">
        <v>2</v>
      </c>
      <c r="D164" s="10">
        <v>1</v>
      </c>
      <c r="E164" s="10">
        <v>2</v>
      </c>
      <c r="F164" s="10">
        <v>0</v>
      </c>
      <c r="G164" s="11">
        <v>0</v>
      </c>
    </row>
    <row r="165" spans="1:7" ht="12.6" customHeight="1">
      <c r="A165" s="22" t="s">
        <v>140</v>
      </c>
      <c r="B165" s="10">
        <v>0</v>
      </c>
      <c r="C165" s="10">
        <v>0</v>
      </c>
      <c r="D165" s="10">
        <v>1</v>
      </c>
      <c r="E165" s="10">
        <v>2</v>
      </c>
      <c r="F165" s="10">
        <v>0</v>
      </c>
      <c r="G165" s="11">
        <v>0</v>
      </c>
    </row>
    <row r="166" spans="1:7" ht="12.6" customHeight="1">
      <c r="A166" s="22" t="s">
        <v>33</v>
      </c>
      <c r="B166" s="10">
        <v>30</v>
      </c>
      <c r="C166" s="10">
        <v>73</v>
      </c>
      <c r="D166" s="10">
        <v>59</v>
      </c>
      <c r="E166" s="10">
        <v>112</v>
      </c>
      <c r="F166" s="10">
        <v>34</v>
      </c>
      <c r="G166" s="11">
        <v>62</v>
      </c>
    </row>
    <row r="167" spans="1:7" ht="6" customHeight="1">
      <c r="A167" s="15"/>
      <c r="B167" s="16"/>
      <c r="C167" s="16"/>
      <c r="D167" s="16"/>
      <c r="E167" s="16"/>
      <c r="F167" s="16"/>
      <c r="G167" s="17"/>
    </row>
    <row r="168" spans="1:7" ht="6" customHeight="1">
      <c r="A168" s="4"/>
      <c r="B168" s="8"/>
      <c r="C168" s="8"/>
      <c r="D168" s="8"/>
      <c r="E168" s="8"/>
      <c r="F168" s="8"/>
    </row>
    <row r="169" spans="1:7" ht="12" customHeight="1">
      <c r="A169" s="24" t="s">
        <v>165</v>
      </c>
      <c r="B169" s="4"/>
      <c r="C169" s="4"/>
      <c r="D169" s="4"/>
      <c r="E169" s="4"/>
      <c r="F169" s="4"/>
      <c r="G169" s="4"/>
    </row>
    <row r="170" spans="1:7" ht="12" customHeight="1">
      <c r="A170" s="2" t="s">
        <v>159</v>
      </c>
    </row>
    <row r="171" spans="1:7" ht="6" customHeight="1"/>
    <row r="172" spans="1:7" ht="12" customHeight="1">
      <c r="A172" s="24" t="s">
        <v>158</v>
      </c>
    </row>
    <row r="173" spans="1:7" ht="6" customHeight="1"/>
    <row r="174" spans="1:7" ht="12.75" customHeight="1">
      <c r="A174" s="51" t="s">
        <v>168</v>
      </c>
    </row>
    <row r="175" spans="1:7" ht="12.75" customHeight="1">
      <c r="A175" s="33" t="s">
        <v>166</v>
      </c>
    </row>
    <row r="176" spans="1:7" ht="12.75" customHeight="1">
      <c r="A176" s="33" t="s">
        <v>167</v>
      </c>
    </row>
    <row r="177" spans="1:1" ht="12" customHeight="1">
      <c r="A177" s="31" t="s">
        <v>163</v>
      </c>
    </row>
    <row r="178" spans="1:1" ht="12" customHeight="1">
      <c r="A178" s="32" t="s">
        <v>164</v>
      </c>
    </row>
    <row r="202" spans="2:4" ht="12.75" customHeight="1">
      <c r="B202" s="8"/>
      <c r="D202" s="8"/>
    </row>
    <row r="203" spans="2:4" ht="12.75" customHeight="1">
      <c r="B203" s="8"/>
      <c r="D203" s="8"/>
    </row>
    <row r="204" spans="2:4" ht="12.75" customHeight="1">
      <c r="B204" s="18"/>
      <c r="D204" s="18"/>
    </row>
    <row r="205" spans="2:4" ht="12.75" customHeight="1">
      <c r="B205" s="18"/>
      <c r="D205" s="18"/>
    </row>
    <row r="206" spans="2:4" ht="12.75" customHeight="1">
      <c r="B206" s="18"/>
      <c r="D206" s="18"/>
    </row>
    <row r="207" spans="2:4" ht="12.75" customHeight="1">
      <c r="B207" s="18"/>
      <c r="D207" s="18"/>
    </row>
    <row r="208" spans="2:4" ht="12.75" customHeight="1">
      <c r="B208" s="18"/>
      <c r="D208" s="18"/>
    </row>
    <row r="209" spans="2:4" ht="12.75" customHeight="1">
      <c r="B209" s="18"/>
      <c r="D209" s="18"/>
    </row>
    <row r="210" spans="2:4" ht="12.75" customHeight="1">
      <c r="B210" s="18"/>
      <c r="D210" s="18"/>
    </row>
    <row r="211" spans="2:4" ht="12.75" customHeight="1">
      <c r="B211" s="18"/>
      <c r="D211" s="18"/>
    </row>
    <row r="212" spans="2:4" ht="12.75" customHeight="1">
      <c r="B212" s="18"/>
      <c r="D212" s="18"/>
    </row>
    <row r="213" spans="2:4" ht="12.75" customHeight="1">
      <c r="B213" s="18"/>
      <c r="D213" s="18"/>
    </row>
    <row r="214" spans="2:4" ht="12.75" customHeight="1">
      <c r="B214" s="18"/>
      <c r="D214" s="18"/>
    </row>
    <row r="215" spans="2:4" ht="12.75" customHeight="1">
      <c r="B215" s="18"/>
      <c r="D215" s="18"/>
    </row>
    <row r="216" spans="2:4" ht="12.75" customHeight="1">
      <c r="B216" s="18"/>
      <c r="D216" s="18"/>
    </row>
    <row r="217" spans="2:4" ht="12.75" customHeight="1">
      <c r="B217" s="18"/>
      <c r="D217" s="18"/>
    </row>
    <row r="218" spans="2:4" ht="12.75" customHeight="1">
      <c r="B218" s="18"/>
      <c r="D218" s="18"/>
    </row>
    <row r="219" spans="2:4" ht="12.75" customHeight="1">
      <c r="B219" s="18"/>
      <c r="D219" s="18"/>
    </row>
    <row r="220" spans="2:4" ht="12.75" customHeight="1">
      <c r="B220" s="18"/>
      <c r="D220" s="18"/>
    </row>
    <row r="221" spans="2:4" ht="12.75" customHeight="1">
      <c r="B221" s="18"/>
      <c r="D221" s="18"/>
    </row>
    <row r="222" spans="2:4" ht="12.75" customHeight="1">
      <c r="B222" s="18"/>
      <c r="D222" s="18"/>
    </row>
    <row r="223" spans="2:4" ht="12.75" customHeight="1">
      <c r="B223" s="18"/>
      <c r="D223" s="18"/>
    </row>
    <row r="224" spans="2:4" ht="12.75" customHeight="1">
      <c r="B224" s="18"/>
      <c r="D224" s="18"/>
    </row>
    <row r="225" spans="2:4" ht="12.75" customHeight="1">
      <c r="B225" s="18"/>
      <c r="D225" s="18"/>
    </row>
    <row r="226" spans="2:4" ht="12.75" customHeight="1">
      <c r="B226" s="18"/>
      <c r="D226" s="18"/>
    </row>
    <row r="227" spans="2:4" ht="12.75" customHeight="1">
      <c r="B227" s="18"/>
      <c r="D227" s="18"/>
    </row>
    <row r="228" spans="2:4" ht="12.75" customHeight="1">
      <c r="B228" s="18"/>
      <c r="D228" s="18"/>
    </row>
    <row r="229" spans="2:4" ht="12.75" customHeight="1">
      <c r="B229" s="18"/>
      <c r="D229" s="18"/>
    </row>
    <row r="230" spans="2:4" ht="12.75" customHeight="1">
      <c r="B230" s="18"/>
      <c r="D230" s="18"/>
    </row>
    <row r="231" spans="2:4" ht="12.75" customHeight="1">
      <c r="B231" s="18"/>
      <c r="D231" s="18"/>
    </row>
    <row r="232" spans="2:4" ht="12.75" customHeight="1">
      <c r="B232" s="18"/>
      <c r="D232" s="18"/>
    </row>
    <row r="233" spans="2:4" ht="12.75" customHeight="1">
      <c r="B233" s="18"/>
      <c r="D233" s="18"/>
    </row>
    <row r="234" spans="2:4" ht="12.75" customHeight="1">
      <c r="B234" s="18"/>
      <c r="D234" s="18"/>
    </row>
    <row r="235" spans="2:4" ht="12.75" customHeight="1">
      <c r="B235" s="18"/>
      <c r="D235" s="18"/>
    </row>
    <row r="236" spans="2:4" ht="12.75" customHeight="1">
      <c r="B236" s="18"/>
      <c r="D236" s="18"/>
    </row>
    <row r="237" spans="2:4" ht="12.75" customHeight="1">
      <c r="B237" s="18"/>
      <c r="D237" s="18"/>
    </row>
    <row r="238" spans="2:4" ht="12.75" customHeight="1">
      <c r="B238" s="18"/>
      <c r="D238" s="18"/>
    </row>
    <row r="239" spans="2:4" ht="12.75" customHeight="1">
      <c r="B239" s="18"/>
      <c r="D239" s="18"/>
    </row>
    <row r="240" spans="2:4" ht="12.75" customHeight="1">
      <c r="B240" s="18"/>
      <c r="D240" s="18"/>
    </row>
    <row r="241" spans="2:4" ht="12.75" customHeight="1">
      <c r="B241" s="18"/>
      <c r="D241" s="18"/>
    </row>
    <row r="242" spans="2:4" ht="12.75" customHeight="1">
      <c r="B242" s="18"/>
      <c r="D242" s="18"/>
    </row>
    <row r="243" spans="2:4" ht="12.75" customHeight="1">
      <c r="B243" s="18"/>
      <c r="D243" s="18"/>
    </row>
    <row r="244" spans="2:4" ht="12.75" customHeight="1">
      <c r="B244" s="18"/>
      <c r="D244" s="18"/>
    </row>
    <row r="245" spans="2:4" ht="12.75" customHeight="1">
      <c r="B245" s="18"/>
      <c r="D245" s="18"/>
    </row>
    <row r="246" spans="2:4" ht="12.75" customHeight="1">
      <c r="B246" s="18"/>
      <c r="D246" s="18"/>
    </row>
    <row r="247" spans="2:4" ht="12.75" customHeight="1">
      <c r="B247" s="18"/>
      <c r="D247" s="18"/>
    </row>
    <row r="248" spans="2:4" ht="12.75" customHeight="1">
      <c r="B248" s="18"/>
      <c r="D248" s="18"/>
    </row>
    <row r="249" spans="2:4" ht="12.75" customHeight="1">
      <c r="B249" s="18"/>
      <c r="D249" s="18"/>
    </row>
    <row r="250" spans="2:4" ht="12.75" customHeight="1">
      <c r="B250" s="18"/>
      <c r="D250" s="18"/>
    </row>
    <row r="251" spans="2:4" ht="12.75" customHeight="1">
      <c r="B251" s="18"/>
      <c r="D251" s="18"/>
    </row>
    <row r="252" spans="2:4" ht="12.75" customHeight="1">
      <c r="B252" s="18"/>
      <c r="D252" s="18"/>
    </row>
    <row r="253" spans="2:4" ht="12.75" customHeight="1">
      <c r="B253" s="18"/>
      <c r="D253" s="18"/>
    </row>
    <row r="254" spans="2:4" ht="12.75" customHeight="1">
      <c r="B254" s="18"/>
      <c r="D254" s="18"/>
    </row>
    <row r="255" spans="2:4" ht="12.75" customHeight="1">
      <c r="B255" s="18"/>
      <c r="D255" s="18"/>
    </row>
    <row r="256" spans="2:4" ht="12.75" customHeight="1">
      <c r="B256" s="18"/>
      <c r="D256" s="18"/>
    </row>
    <row r="257" spans="2:4" ht="12.75" customHeight="1">
      <c r="B257" s="18"/>
      <c r="D257" s="18"/>
    </row>
    <row r="258" spans="2:4" ht="12.75" customHeight="1">
      <c r="B258" s="18"/>
      <c r="D258" s="18"/>
    </row>
    <row r="259" spans="2:4" ht="12.75" customHeight="1">
      <c r="B259" s="18"/>
      <c r="D259" s="18"/>
    </row>
    <row r="260" spans="2:4" ht="12.75" customHeight="1">
      <c r="B260" s="18"/>
      <c r="D260" s="18"/>
    </row>
    <row r="261" spans="2:4" ht="12.75" customHeight="1">
      <c r="B261" s="18"/>
      <c r="D261" s="18"/>
    </row>
    <row r="262" spans="2:4" ht="12.75" customHeight="1">
      <c r="B262" s="18"/>
      <c r="D262" s="18"/>
    </row>
    <row r="263" spans="2:4" ht="12.75" customHeight="1">
      <c r="B263" s="18"/>
      <c r="D263" s="18"/>
    </row>
    <row r="264" spans="2:4" ht="12.75" customHeight="1">
      <c r="B264" s="18"/>
      <c r="D264" s="18"/>
    </row>
    <row r="265" spans="2:4" ht="12.75" customHeight="1">
      <c r="B265" s="18"/>
      <c r="D265" s="18"/>
    </row>
    <row r="266" spans="2:4" ht="12.75" customHeight="1">
      <c r="B266" s="18"/>
      <c r="D266" s="18"/>
    </row>
    <row r="267" spans="2:4" ht="12.75" customHeight="1">
      <c r="B267" s="18"/>
      <c r="D267" s="18"/>
    </row>
    <row r="268" spans="2:4" ht="12.75" customHeight="1">
      <c r="B268" s="18"/>
      <c r="D268" s="18"/>
    </row>
    <row r="269" spans="2:4" ht="12.75" customHeight="1">
      <c r="B269" s="18"/>
      <c r="D269" s="18"/>
    </row>
    <row r="270" spans="2:4" ht="12.75" customHeight="1">
      <c r="B270" s="18"/>
      <c r="D270" s="18"/>
    </row>
    <row r="271" spans="2:4" ht="12.75" customHeight="1">
      <c r="B271" s="18"/>
      <c r="D271" s="18"/>
    </row>
    <row r="272" spans="2:4" ht="12.75" customHeight="1">
      <c r="B272" s="18"/>
      <c r="D272" s="18"/>
    </row>
    <row r="273" spans="2:4" ht="12.75" customHeight="1">
      <c r="B273" s="18"/>
      <c r="D273" s="18"/>
    </row>
    <row r="274" spans="2:4" ht="12.75" customHeight="1">
      <c r="B274" s="18"/>
      <c r="D274" s="18"/>
    </row>
    <row r="275" spans="2:4" ht="12.75" customHeight="1">
      <c r="B275" s="18"/>
      <c r="D275" s="18"/>
    </row>
    <row r="276" spans="2:4" ht="12.75" customHeight="1">
      <c r="B276" s="18"/>
      <c r="D276" s="18"/>
    </row>
    <row r="277" spans="2:4" ht="12.75" customHeight="1">
      <c r="B277" s="18"/>
      <c r="D277" s="18"/>
    </row>
    <row r="278" spans="2:4" ht="12.75" customHeight="1">
      <c r="B278" s="18"/>
      <c r="D278" s="18"/>
    </row>
    <row r="279" spans="2:4" ht="12.75" customHeight="1">
      <c r="B279" s="18"/>
      <c r="D279" s="18"/>
    </row>
    <row r="280" spans="2:4" ht="12.75" customHeight="1">
      <c r="B280" s="18"/>
      <c r="D280" s="18"/>
    </row>
    <row r="281" spans="2:4" ht="12.75" customHeight="1">
      <c r="B281" s="18"/>
      <c r="D281" s="18"/>
    </row>
    <row r="282" spans="2:4" ht="12.75" customHeight="1">
      <c r="B282" s="18"/>
      <c r="D282" s="18"/>
    </row>
    <row r="283" spans="2:4" ht="12.75" customHeight="1">
      <c r="B283" s="18"/>
      <c r="D283" s="18"/>
    </row>
    <row r="284" spans="2:4" ht="12.75" customHeight="1">
      <c r="B284" s="18"/>
      <c r="D284" s="18"/>
    </row>
    <row r="285" spans="2:4" ht="12.75" customHeight="1">
      <c r="B285" s="18"/>
      <c r="D285" s="18"/>
    </row>
    <row r="286" spans="2:4" ht="12.75" customHeight="1">
      <c r="B286" s="18"/>
      <c r="D286" s="18"/>
    </row>
    <row r="287" spans="2:4" ht="12.75" customHeight="1">
      <c r="B287" s="18"/>
      <c r="D287" s="18"/>
    </row>
    <row r="288" spans="2:4" ht="12.75" customHeight="1">
      <c r="B288" s="18"/>
      <c r="D288" s="18"/>
    </row>
    <row r="289" spans="2:4" ht="12.75" customHeight="1">
      <c r="B289" s="18"/>
      <c r="D289" s="18"/>
    </row>
    <row r="290" spans="2:4" ht="12.75" customHeight="1">
      <c r="B290" s="18"/>
      <c r="D290" s="18"/>
    </row>
    <row r="291" spans="2:4" ht="12.75" customHeight="1">
      <c r="B291" s="18"/>
      <c r="D291" s="18"/>
    </row>
    <row r="292" spans="2:4" ht="12.75" customHeight="1">
      <c r="B292" s="18"/>
      <c r="D292" s="18"/>
    </row>
    <row r="293" spans="2:4" ht="12.75" customHeight="1">
      <c r="B293" s="18"/>
      <c r="D293" s="18"/>
    </row>
    <row r="294" spans="2:4" ht="12.75" customHeight="1">
      <c r="B294" s="18"/>
      <c r="D294" s="18"/>
    </row>
    <row r="295" spans="2:4" ht="12.75" customHeight="1">
      <c r="B295" s="18"/>
      <c r="D295" s="18"/>
    </row>
    <row r="296" spans="2:4" ht="12.75" customHeight="1">
      <c r="B296" s="18"/>
      <c r="D296" s="18"/>
    </row>
    <row r="297" spans="2:4" ht="12.75" customHeight="1">
      <c r="B297" s="18"/>
      <c r="D297" s="18"/>
    </row>
    <row r="298" spans="2:4" ht="12.75" customHeight="1">
      <c r="B298" s="18"/>
      <c r="D298" s="18"/>
    </row>
    <row r="299" spans="2:4" ht="12.75" customHeight="1">
      <c r="B299" s="18"/>
      <c r="D299" s="18"/>
    </row>
    <row r="300" spans="2:4" ht="12.75" customHeight="1">
      <c r="B300" s="18"/>
      <c r="D300" s="18"/>
    </row>
    <row r="301" spans="2:4" ht="12.75" customHeight="1">
      <c r="B301" s="18"/>
      <c r="D301" s="18"/>
    </row>
    <row r="302" spans="2:4" ht="12.75" customHeight="1">
      <c r="B302" s="18"/>
      <c r="D302" s="18"/>
    </row>
    <row r="303" spans="2:4" ht="12.75" customHeight="1">
      <c r="B303" s="18"/>
      <c r="D303" s="18"/>
    </row>
    <row r="304" spans="2:4" ht="12.75" customHeight="1">
      <c r="B304" s="18"/>
      <c r="D304" s="18"/>
    </row>
    <row r="305" spans="2:4" ht="12.75" customHeight="1">
      <c r="B305" s="18"/>
      <c r="D305" s="18"/>
    </row>
    <row r="306" spans="2:4" ht="12.75" customHeight="1">
      <c r="B306" s="18"/>
      <c r="D306" s="18"/>
    </row>
    <row r="307" spans="2:4" ht="12.75" customHeight="1">
      <c r="B307" s="18"/>
      <c r="D307" s="18"/>
    </row>
    <row r="308" spans="2:4" ht="12.75" customHeight="1">
      <c r="B308" s="18"/>
      <c r="D308" s="18"/>
    </row>
    <row r="309" spans="2:4" ht="12.75" customHeight="1">
      <c r="B309" s="18"/>
      <c r="D309" s="18"/>
    </row>
    <row r="310" spans="2:4" ht="12.75" customHeight="1">
      <c r="B310" s="18"/>
      <c r="D310" s="18"/>
    </row>
    <row r="311" spans="2:4" ht="12.75" customHeight="1">
      <c r="B311" s="18"/>
      <c r="D311" s="18"/>
    </row>
    <row r="312" spans="2:4" ht="12.75" customHeight="1">
      <c r="B312" s="18"/>
      <c r="D312" s="18"/>
    </row>
    <row r="313" spans="2:4" ht="12.75" customHeight="1">
      <c r="B313" s="18"/>
      <c r="D313" s="18"/>
    </row>
    <row r="314" spans="2:4" ht="12.75" customHeight="1">
      <c r="B314" s="18"/>
      <c r="D314" s="18"/>
    </row>
    <row r="315" spans="2:4" ht="12.75" customHeight="1">
      <c r="B315" s="18"/>
      <c r="D315" s="18"/>
    </row>
    <row r="316" spans="2:4" ht="12.75" customHeight="1">
      <c r="B316" s="18"/>
      <c r="D316" s="18"/>
    </row>
    <row r="317" spans="2:4" ht="12.75" customHeight="1">
      <c r="B317" s="18"/>
      <c r="D317" s="18"/>
    </row>
    <row r="318" spans="2:4" ht="12.75" customHeight="1">
      <c r="B318" s="18"/>
      <c r="D318" s="18"/>
    </row>
    <row r="319" spans="2:4" ht="12.75" customHeight="1">
      <c r="B319" s="18"/>
      <c r="D319" s="18"/>
    </row>
    <row r="320" spans="2:4" ht="12.75" customHeight="1">
      <c r="B320" s="18"/>
      <c r="D320" s="18"/>
    </row>
    <row r="321" spans="2:4" ht="12.75" customHeight="1">
      <c r="B321" s="18"/>
      <c r="D321" s="18"/>
    </row>
    <row r="322" spans="2:4" ht="12.75" customHeight="1">
      <c r="B322" s="18"/>
      <c r="D322" s="18"/>
    </row>
    <row r="323" spans="2:4" ht="12.75" customHeight="1">
      <c r="B323" s="18"/>
      <c r="D323" s="18"/>
    </row>
    <row r="324" spans="2:4" ht="12.75" customHeight="1">
      <c r="B324" s="18"/>
      <c r="D324" s="18"/>
    </row>
    <row r="325" spans="2:4" ht="12.75" customHeight="1">
      <c r="B325" s="18"/>
      <c r="D325" s="18"/>
    </row>
    <row r="326" spans="2:4" ht="12.75" customHeight="1">
      <c r="B326" s="18"/>
      <c r="D326" s="18"/>
    </row>
    <row r="327" spans="2:4" ht="12.75" customHeight="1">
      <c r="B327" s="18"/>
      <c r="D327" s="18"/>
    </row>
    <row r="328" spans="2:4" ht="12.75" customHeight="1">
      <c r="B328" s="18"/>
      <c r="D328" s="18"/>
    </row>
    <row r="329" spans="2:4" ht="12.75" customHeight="1">
      <c r="B329" s="18"/>
      <c r="D329" s="18"/>
    </row>
    <row r="330" spans="2:4" ht="12.75" customHeight="1">
      <c r="B330" s="18"/>
      <c r="D330" s="18"/>
    </row>
    <row r="331" spans="2:4" ht="12.75" customHeight="1">
      <c r="B331" s="18"/>
      <c r="D331" s="18"/>
    </row>
    <row r="332" spans="2:4" ht="12.75" customHeight="1">
      <c r="B332" s="18"/>
      <c r="D332" s="18"/>
    </row>
    <row r="333" spans="2:4" ht="12.75" customHeight="1">
      <c r="B333" s="18"/>
      <c r="D333" s="18"/>
    </row>
    <row r="334" spans="2:4" ht="12.75" customHeight="1">
      <c r="B334" s="18"/>
      <c r="D334" s="18"/>
    </row>
    <row r="335" spans="2:4" ht="12.75" customHeight="1">
      <c r="B335" s="18"/>
      <c r="D335" s="18"/>
    </row>
    <row r="336" spans="2:4" ht="12.75" customHeight="1">
      <c r="B336" s="18"/>
      <c r="D336" s="18"/>
    </row>
    <row r="337" spans="2:4" ht="12.75" customHeight="1">
      <c r="B337" s="18"/>
      <c r="D337" s="18"/>
    </row>
    <row r="338" spans="2:4" ht="12.75" customHeight="1">
      <c r="B338" s="18"/>
      <c r="D338" s="18"/>
    </row>
    <row r="339" spans="2:4" ht="12.75" customHeight="1">
      <c r="B339" s="18"/>
      <c r="D339" s="18"/>
    </row>
    <row r="340" spans="2:4" ht="12.75" customHeight="1">
      <c r="B340" s="18"/>
      <c r="D340" s="18"/>
    </row>
    <row r="341" spans="2:4" ht="12.75" customHeight="1">
      <c r="B341" s="18"/>
      <c r="D341" s="18"/>
    </row>
    <row r="342" spans="2:4" ht="12.75" customHeight="1">
      <c r="B342" s="18"/>
      <c r="D342" s="18"/>
    </row>
    <row r="343" spans="2:4" ht="12.75" customHeight="1">
      <c r="B343" s="18"/>
      <c r="D343" s="18"/>
    </row>
    <row r="344" spans="2:4" ht="12.75" customHeight="1">
      <c r="B344" s="18"/>
      <c r="D344" s="18"/>
    </row>
    <row r="345" spans="2:4" ht="12.75" customHeight="1">
      <c r="B345" s="18"/>
      <c r="D345" s="18"/>
    </row>
    <row r="346" spans="2:4" ht="12.75" customHeight="1">
      <c r="B346" s="18"/>
      <c r="D346" s="18"/>
    </row>
    <row r="347" spans="2:4" ht="12.75" customHeight="1">
      <c r="B347" s="18"/>
      <c r="D347" s="18"/>
    </row>
    <row r="348" spans="2:4" ht="12.75" customHeight="1">
      <c r="B348" s="18"/>
      <c r="D348" s="18"/>
    </row>
    <row r="349" spans="2:4" ht="12.75" customHeight="1">
      <c r="B349" s="18"/>
      <c r="D349" s="18"/>
    </row>
    <row r="350" spans="2:4" ht="12.75" customHeight="1">
      <c r="B350" s="18"/>
      <c r="D350" s="18"/>
    </row>
    <row r="351" spans="2:4" ht="12.75" customHeight="1">
      <c r="B351" s="18"/>
      <c r="D351" s="18"/>
    </row>
    <row r="352" spans="2:4" ht="12.75" customHeight="1">
      <c r="B352" s="18"/>
      <c r="D352" s="18"/>
    </row>
    <row r="353" spans="2:4" ht="12.75" customHeight="1">
      <c r="B353" s="18"/>
      <c r="D353" s="18"/>
    </row>
    <row r="354" spans="2:4" ht="12.75" customHeight="1">
      <c r="B354" s="18"/>
      <c r="D354" s="18"/>
    </row>
    <row r="355" spans="2:4" ht="12.75" customHeight="1">
      <c r="B355" s="18"/>
      <c r="D355" s="18"/>
    </row>
    <row r="356" spans="2:4" ht="12.75" customHeight="1">
      <c r="B356" s="18"/>
      <c r="D356" s="18"/>
    </row>
    <row r="357" spans="2:4" ht="12.75" customHeight="1">
      <c r="B357" s="18"/>
      <c r="D357" s="18"/>
    </row>
    <row r="358" spans="2:4" ht="12.75" customHeight="1">
      <c r="B358" s="18"/>
      <c r="D358" s="18"/>
    </row>
    <row r="359" spans="2:4" ht="12.75" customHeight="1">
      <c r="B359" s="18"/>
      <c r="D359" s="18"/>
    </row>
    <row r="360" spans="2:4" ht="12.75" customHeight="1">
      <c r="B360" s="18"/>
      <c r="D360" s="18"/>
    </row>
    <row r="361" spans="2:4" ht="12.75" customHeight="1">
      <c r="B361" s="18"/>
      <c r="D361" s="18"/>
    </row>
    <row r="362" spans="2:4" ht="12.75" customHeight="1">
      <c r="B362" s="18"/>
      <c r="D362" s="18"/>
    </row>
    <row r="363" spans="2:4" ht="12.75" customHeight="1">
      <c r="B363" s="18"/>
      <c r="D363" s="18"/>
    </row>
    <row r="364" spans="2:4" ht="12.75" customHeight="1">
      <c r="B364" s="18"/>
      <c r="D364" s="18"/>
    </row>
    <row r="365" spans="2:4" ht="12.75" customHeight="1">
      <c r="B365" s="18"/>
      <c r="D365" s="18"/>
    </row>
    <row r="366" spans="2:4" ht="12.75" customHeight="1">
      <c r="B366" s="18"/>
      <c r="D366" s="18"/>
    </row>
    <row r="367" spans="2:4" ht="12.75" customHeight="1">
      <c r="B367" s="18"/>
      <c r="D367" s="18"/>
    </row>
    <row r="368" spans="2:4" ht="12.75" customHeight="1">
      <c r="B368" s="18"/>
      <c r="D368" s="18"/>
    </row>
    <row r="369" spans="2:4" ht="12.75" customHeight="1">
      <c r="B369" s="18"/>
      <c r="D369" s="18"/>
    </row>
    <row r="370" spans="2:4" ht="12.75" customHeight="1">
      <c r="B370" s="18"/>
      <c r="D370" s="18"/>
    </row>
  </sheetData>
  <mergeCells count="13">
    <mergeCell ref="A1:G1"/>
    <mergeCell ref="A2:G2"/>
    <mergeCell ref="A4:A8"/>
    <mergeCell ref="C6:C8"/>
    <mergeCell ref="F5:G5"/>
    <mergeCell ref="B4:G4"/>
    <mergeCell ref="B6:B8"/>
    <mergeCell ref="B5:C5"/>
    <mergeCell ref="D5:E5"/>
    <mergeCell ref="D6:D8"/>
    <mergeCell ref="E6:E8"/>
    <mergeCell ref="F6:F8"/>
    <mergeCell ref="G6:G8"/>
  </mergeCells>
  <pageMargins left="0.70866141732283472" right="0.70866141732283472" top="0.98425196850393704" bottom="0.98425196850393704" header="0.31496062992125984" footer="0.31496062992125984"/>
  <pageSetup scale="77" orientation="portrait" r:id="rId1"/>
  <rowBreaks count="2" manualBreakCount="2">
    <brk id="68" max="6" man="1"/>
    <brk id="1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341-19</vt:lpstr>
      <vt:lpstr>'341-19'!Área_de_impresión</vt:lpstr>
      <vt:lpstr>'341-19'!Títulos_a_imprimir</vt:lpstr>
    </vt:vector>
  </TitlesOfParts>
  <Company>CGR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miglesias</dc:creator>
  <cp:lastModifiedBy>esaez</cp:lastModifiedBy>
  <cp:lastPrinted>2017-12-14T13:11:43Z</cp:lastPrinted>
  <dcterms:created xsi:type="dcterms:W3CDTF">2014-06-05T20:03:06Z</dcterms:created>
  <dcterms:modified xsi:type="dcterms:W3CDTF">2017-12-14T13:12:51Z</dcterms:modified>
</cp:coreProperties>
</file>